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SF" sheetId="1" r:id="rId1"/>
  </sheets>
  <definedNames>
    <definedName name="_xlnm.Print_Area" localSheetId="0">ESF!$B$2:$H$54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" l="1"/>
  <c r="G51" i="1"/>
  <c r="H49" i="1"/>
  <c r="G49" i="1"/>
  <c r="H45" i="1"/>
  <c r="G45" i="1"/>
  <c r="H38" i="1"/>
  <c r="G38" i="1"/>
  <c r="H33" i="1"/>
  <c r="G33" i="1"/>
  <c r="G29" i="1"/>
  <c r="H27" i="1"/>
  <c r="G27" i="1"/>
  <c r="H17" i="1"/>
  <c r="H29" i="1" s="1"/>
  <c r="G17" i="1"/>
  <c r="D31" i="1"/>
  <c r="D29" i="1"/>
  <c r="D16" i="1"/>
  <c r="C31" i="1"/>
  <c r="C29" i="1"/>
  <c r="C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<sst xmlns="http://schemas.openxmlformats.org/spreadsheetml/2006/main" count="67" uniqueCount="65">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</sst>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showGridLines="0" tabSelected="1" zoomScale="115" zoomScaleNormal="115" zoomScalePageLayoutView="115" workbookViewId="0">
      <selection activeCell="J2" sqref="J2"/>
    </sheetView>
  </sheetViews>
  <sheetFormatPr baseColWidth="10" defaultColWidth="11.5703125" defaultRowHeight="15" x14ac:dyDescent="0.25"/>
  <cols>
    <col min="1" max="1" width="2.7109375" style="36" customWidth="1"/>
    <col min="2" max="2" width="30.71093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ht="15.75" thickBot="1" x14ac:dyDescent="0.3"/>
    <row r="2" spans="2:8" x14ac:dyDescent="0.25">
      <c r="B2" s="44" t="s">
        <v>64</v>
      </c>
      <c r="C2" s="45"/>
      <c r="D2" s="45"/>
      <c r="E2" s="45"/>
      <c r="F2" s="45"/>
      <c r="G2" s="45"/>
      <c r="H2" s="46"/>
    </row>
    <row r="3" spans="2:8" x14ac:dyDescent="0.25">
      <c r="B3" s="47" t="s">
        <v>0</v>
      </c>
      <c r="C3" s="48"/>
      <c r="D3" s="48"/>
      <c r="E3" s="48"/>
      <c r="F3" s="48"/>
      <c r="G3" s="48"/>
      <c r="H3" s="49"/>
    </row>
    <row r="4" spans="2:8" ht="15.75" thickBot="1" x14ac:dyDescent="0.3">
      <c r="B4" s="50" t="s">
        <v>62</v>
      </c>
      <c r="C4" s="51"/>
      <c r="D4" s="51"/>
      <c r="E4" s="51"/>
      <c r="F4" s="51"/>
      <c r="G4" s="51"/>
      <c r="H4" s="52"/>
    </row>
    <row r="5" spans="2:8" x14ac:dyDescent="0.25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 x14ac:dyDescent="0.25">
      <c r="B6" s="53"/>
      <c r="C6" s="54"/>
      <c r="D6" s="54"/>
      <c r="E6" s="3"/>
      <c r="F6" s="54"/>
      <c r="G6" s="54"/>
      <c r="H6" s="55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325185668.44999999</v>
      </c>
      <c r="D8" s="8">
        <v>129490798.38</v>
      </c>
      <c r="E8" s="3"/>
      <c r="F8" s="9" t="s">
        <v>6</v>
      </c>
      <c r="G8" s="8">
        <v>292361327.80000001</v>
      </c>
      <c r="H8" s="27">
        <v>291680926.42000002</v>
      </c>
    </row>
    <row r="9" spans="2:8" ht="22.9" customHeight="1" x14ac:dyDescent="0.25">
      <c r="B9" s="7" t="s">
        <v>7</v>
      </c>
      <c r="C9" s="8">
        <v>3599376.9</v>
      </c>
      <c r="D9" s="8">
        <v>4165888.73</v>
      </c>
      <c r="E9" s="3"/>
      <c r="F9" s="9" t="s">
        <v>8</v>
      </c>
      <c r="G9" s="24">
        <v>0</v>
      </c>
      <c r="H9" s="28">
        <v>0</v>
      </c>
    </row>
    <row r="10" spans="2:8" ht="24" x14ac:dyDescent="0.25">
      <c r="B10" s="7" t="s">
        <v>9</v>
      </c>
      <c r="C10" s="8">
        <v>0</v>
      </c>
      <c r="D10" s="8">
        <v>0</v>
      </c>
      <c r="E10" s="3"/>
      <c r="F10" s="9" t="s">
        <v>10</v>
      </c>
      <c r="G10" s="24">
        <v>0</v>
      </c>
      <c r="H10" s="28">
        <v>0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84207.3</v>
      </c>
      <c r="D12" s="10">
        <v>84207.3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0</v>
      </c>
      <c r="H14" s="28">
        <v>0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0</v>
      </c>
      <c r="H15" s="28">
        <v>0</v>
      </c>
    </row>
    <row r="16" spans="2:8" ht="14.65" customHeight="1" x14ac:dyDescent="0.25">
      <c r="B16" s="12" t="s">
        <v>20</v>
      </c>
      <c r="C16" s="8">
        <f>SUM(C8:C15)</f>
        <v>328869252.64999998</v>
      </c>
      <c r="D16" s="8">
        <f>SUM(D8:D15)</f>
        <v>133740894.41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292361327.80000001</v>
      </c>
      <c r="H17" s="27">
        <f>SUM(H8:H16)</f>
        <v>291680926.42000002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10095033.029999999</v>
      </c>
      <c r="D20" s="8">
        <v>9643925.6300000008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1649195668.97</v>
      </c>
      <c r="D21" s="8">
        <v>1432417889.22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502374568.67000002</v>
      </c>
      <c r="D22" s="8">
        <v>498536299.68000001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3740359.83</v>
      </c>
      <c r="D23" s="8">
        <v>3728075.43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355144028.94999999</v>
      </c>
      <c r="D25" s="10">
        <v>301482426.88999999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f>SUM(G20:G26)</f>
        <v>0</v>
      </c>
      <c r="H27" s="27">
        <f>SUM(H20:H26)</f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2520549659.4499998</v>
      </c>
      <c r="D29" s="10">
        <f>SUM(D19:D28)</f>
        <v>2245808616.8500004</v>
      </c>
      <c r="E29" s="3"/>
      <c r="F29" s="17" t="s">
        <v>40</v>
      </c>
      <c r="G29" s="25">
        <f>(G17+G27)</f>
        <v>292361327.80000001</v>
      </c>
      <c r="H29" s="31">
        <f>(H17+H27)</f>
        <v>291680926.42000002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(C16+C29)</f>
        <v>2849418912.0999999</v>
      </c>
      <c r="D31" s="25">
        <f>(D16+D29)</f>
        <v>2379549511.2600002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56"/>
      <c r="C33" s="57"/>
      <c r="D33" s="57"/>
      <c r="E33" s="3"/>
      <c r="F33" s="17" t="s">
        <v>44</v>
      </c>
      <c r="G33" s="25">
        <f>SUM(G34:G36)</f>
        <v>26373884.140000001</v>
      </c>
      <c r="H33" s="31">
        <f>SUM(H34:H36)</f>
        <v>26349584.039999999</v>
      </c>
    </row>
    <row r="34" spans="2:8" x14ac:dyDescent="0.25">
      <c r="B34" s="58"/>
      <c r="C34" s="59"/>
      <c r="D34" s="59"/>
      <c r="E34" s="3"/>
      <c r="F34" s="9" t="s">
        <v>45</v>
      </c>
      <c r="G34" s="26">
        <v>25779853.75</v>
      </c>
      <c r="H34" s="27">
        <v>25779853.75</v>
      </c>
    </row>
    <row r="35" spans="2:8" x14ac:dyDescent="0.25">
      <c r="B35" s="58"/>
      <c r="C35" s="59"/>
      <c r="D35" s="59"/>
      <c r="E35" s="3"/>
      <c r="F35" s="9" t="s">
        <v>46</v>
      </c>
      <c r="G35" s="26">
        <v>594030.39</v>
      </c>
      <c r="H35" s="27">
        <v>569730.29</v>
      </c>
    </row>
    <row r="36" spans="2:8" ht="24" x14ac:dyDescent="0.25">
      <c r="B36" s="60"/>
      <c r="C36" s="61"/>
      <c r="D36" s="61"/>
      <c r="E36" s="3"/>
      <c r="F36" s="9" t="s">
        <v>47</v>
      </c>
      <c r="G36" s="24">
        <v>0</v>
      </c>
      <c r="H36" s="28">
        <v>0</v>
      </c>
    </row>
    <row r="37" spans="2:8" x14ac:dyDescent="0.25">
      <c r="B37" s="53"/>
      <c r="C37" s="54"/>
      <c r="D37" s="54"/>
      <c r="E37" s="20"/>
      <c r="F37" s="16"/>
      <c r="G37" s="34"/>
      <c r="H37" s="35"/>
    </row>
    <row r="38" spans="2:8" ht="24" x14ac:dyDescent="0.25">
      <c r="B38" s="60"/>
      <c r="C38" s="61"/>
      <c r="D38" s="61"/>
      <c r="E38" s="3"/>
      <c r="F38" s="17" t="s">
        <v>48</v>
      </c>
      <c r="G38" s="34">
        <f>SUM(G39:G43)</f>
        <v>2530683700.1500001</v>
      </c>
      <c r="H38" s="35">
        <f>SUM(H39:H43)</f>
        <v>2061519000.79</v>
      </c>
    </row>
    <row r="39" spans="2:8" ht="24" x14ac:dyDescent="0.25">
      <c r="B39" s="60"/>
      <c r="C39" s="61"/>
      <c r="D39" s="61"/>
      <c r="E39" s="3"/>
      <c r="F39" s="9" t="s">
        <v>49</v>
      </c>
      <c r="G39" s="26">
        <v>472098841.54000002</v>
      </c>
      <c r="H39" s="27">
        <v>585393851.03999996</v>
      </c>
    </row>
    <row r="40" spans="2:8" x14ac:dyDescent="0.25">
      <c r="B40" s="60"/>
      <c r="C40" s="61"/>
      <c r="D40" s="61"/>
      <c r="E40" s="3"/>
      <c r="F40" s="9" t="s">
        <v>50</v>
      </c>
      <c r="G40" s="26">
        <v>2010278461.05</v>
      </c>
      <c r="H40" s="27">
        <v>1424884610.01</v>
      </c>
    </row>
    <row r="41" spans="2:8" x14ac:dyDescent="0.25">
      <c r="B41" s="60"/>
      <c r="C41" s="61"/>
      <c r="D41" s="61"/>
      <c r="E41" s="3"/>
      <c r="F41" s="9" t="s">
        <v>51</v>
      </c>
      <c r="G41" s="24">
        <v>0</v>
      </c>
      <c r="H41" s="28">
        <v>0</v>
      </c>
    </row>
    <row r="42" spans="2:8" x14ac:dyDescent="0.25">
      <c r="B42" s="60"/>
      <c r="C42" s="61"/>
      <c r="D42" s="61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58"/>
      <c r="C43" s="59"/>
      <c r="D43" s="59"/>
      <c r="E43" s="3"/>
      <c r="F43" s="9" t="s">
        <v>53</v>
      </c>
      <c r="G43" s="26">
        <v>48306397.560000002</v>
      </c>
      <c r="H43" s="27">
        <v>51240539.740000002</v>
      </c>
    </row>
    <row r="44" spans="2:8" x14ac:dyDescent="0.25">
      <c r="B44" s="53"/>
      <c r="C44" s="54"/>
      <c r="D44" s="54"/>
      <c r="E44" s="11"/>
      <c r="F44" s="16"/>
      <c r="G44" s="34"/>
      <c r="H44" s="35"/>
    </row>
    <row r="45" spans="2:8" ht="36" x14ac:dyDescent="0.25">
      <c r="B45" s="58"/>
      <c r="C45" s="59"/>
      <c r="D45" s="59"/>
      <c r="E45" s="3"/>
      <c r="F45" s="17" t="s">
        <v>54</v>
      </c>
      <c r="G45" s="34">
        <f>SUM(G46:G47)</f>
        <v>0</v>
      </c>
      <c r="H45" s="35">
        <f>SUM(H46:H47)</f>
        <v>0</v>
      </c>
    </row>
    <row r="46" spans="2:8" x14ac:dyDescent="0.25">
      <c r="B46" s="58"/>
      <c r="C46" s="59"/>
      <c r="D46" s="59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60"/>
      <c r="C47" s="61"/>
      <c r="D47" s="61"/>
      <c r="E47" s="3"/>
      <c r="F47" s="9" t="s">
        <v>56</v>
      </c>
      <c r="G47" s="24">
        <v>0</v>
      </c>
      <c r="H47" s="28">
        <v>0</v>
      </c>
    </row>
    <row r="48" spans="2:8" x14ac:dyDescent="0.25">
      <c r="B48" s="53"/>
      <c r="C48" s="54"/>
      <c r="D48" s="54"/>
      <c r="E48" s="11"/>
      <c r="F48" s="16"/>
      <c r="G48" s="34"/>
      <c r="H48" s="35"/>
    </row>
    <row r="49" spans="2:8" x14ac:dyDescent="0.25">
      <c r="B49" s="60"/>
      <c r="C49" s="61"/>
      <c r="D49" s="61"/>
      <c r="E49" s="3"/>
      <c r="F49" s="17" t="s">
        <v>57</v>
      </c>
      <c r="G49" s="34">
        <f>(G33+G38+G45)</f>
        <v>2557057584.29</v>
      </c>
      <c r="H49" s="35">
        <f>(H33+H38+H45)</f>
        <v>2087868584.8299999</v>
      </c>
    </row>
    <row r="50" spans="2:8" x14ac:dyDescent="0.25">
      <c r="B50" s="53"/>
      <c r="C50" s="54"/>
      <c r="D50" s="54"/>
      <c r="E50" s="11"/>
      <c r="F50" s="16"/>
      <c r="G50" s="34"/>
      <c r="H50" s="35"/>
    </row>
    <row r="51" spans="2:8" ht="24" x14ac:dyDescent="0.25">
      <c r="B51" s="53"/>
      <c r="C51" s="54"/>
      <c r="D51" s="54"/>
      <c r="E51" s="3"/>
      <c r="F51" s="17" t="s">
        <v>58</v>
      </c>
      <c r="G51" s="25">
        <f>(G29+G49)</f>
        <v>2849418912.0900002</v>
      </c>
      <c r="H51" s="31">
        <f>(H29+H49)</f>
        <v>2379549511.25</v>
      </c>
    </row>
    <row r="52" spans="2:8" ht="15.75" thickBot="1" x14ac:dyDescent="0.3">
      <c r="B52" s="63"/>
      <c r="C52" s="64"/>
      <c r="D52" s="64"/>
      <c r="E52" s="21"/>
      <c r="F52" s="65"/>
      <c r="G52" s="65"/>
      <c r="H52" s="66"/>
    </row>
    <row r="54" spans="2:8" ht="60.4" customHeight="1" x14ac:dyDescent="0.25">
      <c r="B54" s="62" t="s">
        <v>59</v>
      </c>
      <c r="C54" s="62"/>
      <c r="D54" s="62"/>
      <c r="E54" s="62"/>
      <c r="F54" s="62"/>
      <c r="G54" s="62"/>
      <c r="H54" s="62"/>
    </row>
    <row r="55" spans="2:8" ht="17.25" customHeight="1" x14ac:dyDescent="0.25">
      <c r="B55" s="41"/>
      <c r="C55" s="41"/>
      <c r="D55" s="41"/>
      <c r="E55" s="41"/>
      <c r="F55" s="41"/>
      <c r="G55" s="41"/>
      <c r="H55" s="41"/>
    </row>
    <row r="56" spans="2:8" x14ac:dyDescent="0.25">
      <c r="B56" s="43"/>
      <c r="C56" s="22"/>
      <c r="D56" s="22"/>
      <c r="E56" s="22"/>
      <c r="F56" s="22"/>
      <c r="G56" s="22"/>
      <c r="H56" s="22"/>
    </row>
    <row r="57" spans="2:8" x14ac:dyDescent="0.25">
      <c r="B57" s="42"/>
    </row>
    <row r="60" spans="2:8" x14ac:dyDescent="0.25">
      <c r="H60" s="38" t="s">
        <v>63</v>
      </c>
    </row>
  </sheetData>
  <mergeCells count="27"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19685039370078741" right="0.19685039370078741" top="0.19685039370078741" bottom="0.19685039370078741" header="0.31496062992125984" footer="0.31496062992125984"/>
  <pageSetup scale="78" orientation="portrait" horizontalDpi="4294967295" verticalDpi="4294967295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2017-07-20T20:06:32Z</cp:lastPrinted>
  <dcterms:created xsi:type="dcterms:W3CDTF">2015-10-07T18:28:10Z</dcterms:created>
  <dcterms:modified xsi:type="dcterms:W3CDTF">2017-08-28T16:05:44Z</dcterms:modified>
</cp:coreProperties>
</file>