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E17" i="1" l="1"/>
  <c r="F80" i="1" l="1"/>
  <c r="I80" i="1" s="1"/>
  <c r="F75" i="1"/>
  <c r="I75" i="1" s="1"/>
  <c r="F74" i="1"/>
  <c r="I74" i="1" s="1"/>
  <c r="F59" i="1"/>
  <c r="I59" i="1" s="1"/>
  <c r="F49" i="1"/>
  <c r="I49" i="1"/>
  <c r="F50" i="1"/>
  <c r="I50" i="1" s="1"/>
  <c r="F51" i="1"/>
  <c r="I51" i="1"/>
  <c r="F52" i="1"/>
  <c r="I52" i="1" s="1"/>
  <c r="F53" i="1"/>
  <c r="I53" i="1"/>
  <c r="F54" i="1"/>
  <c r="I54" i="1"/>
  <c r="F55" i="1"/>
  <c r="I55" i="1" s="1"/>
  <c r="F56" i="1"/>
  <c r="I56" i="1"/>
  <c r="F48" i="1"/>
  <c r="I48" i="1" s="1"/>
  <c r="F41" i="1"/>
  <c r="I41" i="1" s="1"/>
  <c r="F40" i="1"/>
  <c r="I40" i="1" s="1"/>
  <c r="F29" i="1"/>
  <c r="I29" i="1" s="1"/>
  <c r="F30" i="1"/>
  <c r="I30" i="1" s="1"/>
  <c r="F31" i="1"/>
  <c r="I31" i="1" s="1"/>
  <c r="F32" i="1"/>
  <c r="I32" i="1"/>
  <c r="F33" i="1"/>
  <c r="I33" i="1" s="1"/>
  <c r="F34" i="1"/>
  <c r="I34" i="1"/>
  <c r="F35" i="1"/>
  <c r="I35" i="1" s="1"/>
  <c r="F36" i="1"/>
  <c r="I36" i="1" s="1"/>
  <c r="F28" i="1"/>
  <c r="I28" i="1" s="1"/>
  <c r="I26" i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18" i="1"/>
  <c r="I18" i="1" s="1"/>
  <c r="H81" i="1"/>
  <c r="G81" i="1"/>
  <c r="E81" i="1"/>
  <c r="D81" i="1"/>
  <c r="F81" i="1" s="1"/>
  <c r="I81" i="1" s="1"/>
  <c r="F73" i="1"/>
  <c r="I73" i="1" s="1"/>
  <c r="F57" i="1"/>
  <c r="I57" i="1" s="1"/>
  <c r="F47" i="1"/>
  <c r="I47" i="1" s="1"/>
  <c r="F37" i="1"/>
  <c r="I37" i="1" s="1"/>
  <c r="F27" i="1"/>
  <c r="I27" i="1" s="1"/>
  <c r="F17" i="1"/>
  <c r="I17" i="1" s="1"/>
  <c r="F14" i="1"/>
  <c r="I14" i="1" s="1"/>
  <c r="F15" i="1"/>
  <c r="I15" i="1" s="1"/>
  <c r="F16" i="1"/>
  <c r="I16" i="1" s="1"/>
  <c r="F11" i="1"/>
  <c r="I11" i="1" s="1"/>
  <c r="F12" i="1"/>
  <c r="I12" i="1" s="1"/>
  <c r="F13" i="1"/>
  <c r="I13" i="1" s="1"/>
  <c r="F10" i="1"/>
  <c r="I10" i="1" s="1"/>
  <c r="F9" i="1"/>
  <c r="I9" i="1" s="1"/>
</calcChain>
</file>

<file path=xl/sharedStrings.xml><?xml version="1.0" encoding="utf-8"?>
<sst xmlns="http://schemas.openxmlformats.org/spreadsheetml/2006/main" count="93" uniqueCount="93">
  <si>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</si>
  <si>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</si>
  <si>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</si>
  <si>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</si>
  <si>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</si>
  <si>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</si>
  <si>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</si>
  <si>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</si>
  <si>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</si>
  <si>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</si>
  <si>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</si>
  <si>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</si>
  <si>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</si>
  <si>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</si>
  <si>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</si>
  <si>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</si>
  <si>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</si>
  <si>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</si>
  <si>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</si>
  <si>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</si>
  <si>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</si>
  <si>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</si>
  <si>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</si>
  <si>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</si>
  <si>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</si>
  <si>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</si>
  <si>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</si>
  <si>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</si>
  <si>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</si>
  <si>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</si>
  <si>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</si>
  <si>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</si>
  <si>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</si>
  <si>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</si>
  <si>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</si>
  <si>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</si>
  <si>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</si>
  <si>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</si>
  <si>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</si>
  <si>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</si>
  <si>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</si>
  <si>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</si>
  <si>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</si>
  <si>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</si>
  <si>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</si>
  <si>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</si>
  <si>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</si>
  <si>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</si>
  <si>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</si>
  <si>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</si>
  <si>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</si>
  <si>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</si>
  <si>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</si>
  <si>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</si>
  <si>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</si>
  <si>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</si>
  <si>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</si>
  <si>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</si>
  <si>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</si>
  <si>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</si>
  <si>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</si>
  <si>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</si>
  <si>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</si>
  <si>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</si>
  <si>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</si>
  <si>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</si>
  <si>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</si>
  <si>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</si>
  <si>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</si>
  <si>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</si>
  <si>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</si>
  <si>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</si>
  <si>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</si>
  <si>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</si>
  <si>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</si>
  <si>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</si>
  <si>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</si>
  <si>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</si>
  <si>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</si>
  <si>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</si>
  <si>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</si>
  <si>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</si>
  <si>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</si>
  <si>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</si>
  <si>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</si>
  <si>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</si>
  <si>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</si>
  <si>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</si>
  <si>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</si>
  <si>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</si>
  <si>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Presidencia Municipal de Matamoros Coahuila</t>
  </si>
  <si>
    <t>Del 01 de Enero al 30 de Junio de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</si>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</sst>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charset val="1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7" fillId="0" borderId="0" xfId="1" applyFont="1" applyAlignment="1">
      <alignment horizontal="left"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7"/>
  <sheetViews>
    <sheetView showGridLines="0" tabSelected="1" topLeftCell="A55" zoomScale="90" zoomScaleNormal="90" workbookViewId="0">
      <selection activeCell="D90" sqref="D90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2" t="s">
        <v>90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75" thickBot="1" x14ac:dyDescent="0.25">
      <c r="B5" s="18" t="s">
        <v>91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36" t="s">
        <v>12</v>
      </c>
      <c r="C9" s="37"/>
      <c r="D9" s="8">
        <v>92408769.319999993</v>
      </c>
      <c r="E9" s="8">
        <v>360400</v>
      </c>
      <c r="F9" s="8">
        <f>D9+E9</f>
        <v>92769169.319999993</v>
      </c>
      <c r="G9" s="8">
        <v>42076206.670000002</v>
      </c>
      <c r="H9" s="8">
        <v>42076206.670000002</v>
      </c>
      <c r="I9" s="8">
        <f>F9-G9</f>
        <v>50692962.649999991</v>
      </c>
    </row>
    <row r="10" spans="2:9" x14ac:dyDescent="0.2">
      <c r="B10" s="2"/>
      <c r="C10" s="3" t="s">
        <v>13</v>
      </c>
      <c r="D10" s="6">
        <v>69572403.659999996</v>
      </c>
      <c r="E10" s="6">
        <v>233750</v>
      </c>
      <c r="F10" s="6">
        <f>D10+E10</f>
        <v>69806153.659999996</v>
      </c>
      <c r="G10" s="6">
        <v>35764796</v>
      </c>
      <c r="H10" s="6">
        <v>35764796</v>
      </c>
      <c r="I10" s="6">
        <f t="shared" ref="I10:I26" si="0">F10-G10</f>
        <v>34041357.659999996</v>
      </c>
    </row>
    <row r="11" spans="2:9" x14ac:dyDescent="0.2">
      <c r="B11" s="2"/>
      <c r="C11" s="3" t="s">
        <v>14</v>
      </c>
      <c r="D11" s="6">
        <v>608262.26</v>
      </c>
      <c r="E11" s="6">
        <v>350000</v>
      </c>
      <c r="F11" s="6">
        <f t="shared" ref="F11:F25" si="1">D11+E11</f>
        <v>958262.26</v>
      </c>
      <c r="G11" s="6">
        <v>165661.01999999999</v>
      </c>
      <c r="H11" s="6">
        <v>165661.01999999999</v>
      </c>
      <c r="I11" s="6">
        <f t="shared" si="0"/>
        <v>792601.24</v>
      </c>
    </row>
    <row r="12" spans="2:9" x14ac:dyDescent="0.2">
      <c r="B12" s="2"/>
      <c r="C12" s="3" t="s">
        <v>15</v>
      </c>
      <c r="D12" s="6">
        <v>10378348.439999999</v>
      </c>
      <c r="E12" s="6">
        <v>110042</v>
      </c>
      <c r="F12" s="6">
        <f t="shared" si="1"/>
        <v>10488390.439999999</v>
      </c>
      <c r="G12" s="6">
        <v>930302</v>
      </c>
      <c r="H12" s="6">
        <v>930302</v>
      </c>
      <c r="I12" s="6">
        <f t="shared" si="0"/>
        <v>9558088.4399999995</v>
      </c>
    </row>
    <row r="13" spans="2:9" x14ac:dyDescent="0.2">
      <c r="B13" s="2"/>
      <c r="C13" s="3" t="s">
        <v>16</v>
      </c>
      <c r="D13" s="6">
        <v>5999999.9900000002</v>
      </c>
      <c r="E13" s="6">
        <v>6916</v>
      </c>
      <c r="F13" s="6">
        <f t="shared" si="1"/>
        <v>6006915.9900000002</v>
      </c>
      <c r="G13" s="6">
        <v>2568634.2000000002</v>
      </c>
      <c r="H13" s="6">
        <v>2568634.2000000002</v>
      </c>
      <c r="I13" s="6">
        <f t="shared" si="0"/>
        <v>3438281.79</v>
      </c>
    </row>
    <row r="14" spans="2:9" x14ac:dyDescent="0.2">
      <c r="B14" s="2"/>
      <c r="C14" s="3" t="s">
        <v>17</v>
      </c>
      <c r="D14" s="6">
        <v>5803754.9699999997</v>
      </c>
      <c r="E14" s="6">
        <v>-340380</v>
      </c>
      <c r="F14" s="6">
        <f t="shared" si="1"/>
        <v>5463374.9699999997</v>
      </c>
      <c r="G14" s="6">
        <v>2646813.4500000002</v>
      </c>
      <c r="H14" s="6">
        <v>2646813.4500000002</v>
      </c>
      <c r="I14" s="6">
        <f t="shared" si="0"/>
        <v>2816561.5199999996</v>
      </c>
    </row>
    <row r="15" spans="2:9" x14ac:dyDescent="0.2">
      <c r="B15" s="2"/>
      <c r="C15" s="3" t="s">
        <v>18</v>
      </c>
      <c r="D15" s="6">
        <v>46000</v>
      </c>
      <c r="E15" s="6">
        <v>72</v>
      </c>
      <c r="F15" s="6">
        <f t="shared" si="1"/>
        <v>46072</v>
      </c>
      <c r="G15" s="6">
        <v>0</v>
      </c>
      <c r="H15" s="6">
        <v>0</v>
      </c>
      <c r="I15" s="6">
        <f t="shared" si="0"/>
        <v>46072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v>0</v>
      </c>
      <c r="I16" s="8">
        <f t="shared" si="0"/>
        <v>0</v>
      </c>
    </row>
    <row r="17" spans="2:9" s="9" customFormat="1" x14ac:dyDescent="0.2">
      <c r="B17" s="32" t="s">
        <v>20</v>
      </c>
      <c r="C17" s="33"/>
      <c r="D17" s="8">
        <v>24412917.710000001</v>
      </c>
      <c r="E17" s="8">
        <f>E18+E19+E21+E23+E24+E26</f>
        <v>-1155733.8</v>
      </c>
      <c r="F17" s="8">
        <f>D17+E17</f>
        <v>23257183.91</v>
      </c>
      <c r="G17" s="8">
        <v>11253794.369999999</v>
      </c>
      <c r="H17" s="8">
        <v>11253794.369999999</v>
      </c>
      <c r="I17" s="8">
        <f>F17-G17</f>
        <v>12003389.540000001</v>
      </c>
    </row>
    <row r="18" spans="2:9" x14ac:dyDescent="0.2">
      <c r="B18" s="2"/>
      <c r="C18" s="3" t="s">
        <v>21</v>
      </c>
      <c r="D18" s="6">
        <v>1377699.24</v>
      </c>
      <c r="E18" s="6">
        <v>48850</v>
      </c>
      <c r="F18" s="6">
        <f t="shared" si="1"/>
        <v>1426549.24</v>
      </c>
      <c r="G18" s="6">
        <v>406036.68</v>
      </c>
      <c r="H18" s="6">
        <v>406036.68</v>
      </c>
      <c r="I18" s="6">
        <f t="shared" si="0"/>
        <v>1020512.56</v>
      </c>
    </row>
    <row r="19" spans="2:9" x14ac:dyDescent="0.2">
      <c r="B19" s="2"/>
      <c r="C19" s="3" t="s">
        <v>22</v>
      </c>
      <c r="D19" s="6">
        <v>1047438.58</v>
      </c>
      <c r="E19" s="6">
        <v>30716.2</v>
      </c>
      <c r="F19" s="6">
        <f t="shared" si="1"/>
        <v>1078154.78</v>
      </c>
      <c r="G19" s="6">
        <v>536524.77</v>
      </c>
      <c r="H19" s="6">
        <v>536524.77</v>
      </c>
      <c r="I19" s="6">
        <f t="shared" si="0"/>
        <v>541630.01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1"/>
        <v>0</v>
      </c>
      <c r="G20" s="6">
        <v>0</v>
      </c>
      <c r="H20" s="6">
        <v>0</v>
      </c>
      <c r="I20" s="6">
        <f t="shared" si="0"/>
        <v>0</v>
      </c>
    </row>
    <row r="21" spans="2:9" x14ac:dyDescent="0.2">
      <c r="B21" s="2"/>
      <c r="C21" s="3" t="s">
        <v>24</v>
      </c>
      <c r="D21" s="6">
        <v>1345988.19</v>
      </c>
      <c r="E21" s="6">
        <v>-564100</v>
      </c>
      <c r="F21" s="6">
        <f t="shared" si="1"/>
        <v>781888.19</v>
      </c>
      <c r="G21" s="6">
        <v>161497.15</v>
      </c>
      <c r="H21" s="6">
        <v>161497.15</v>
      </c>
      <c r="I21" s="6">
        <f t="shared" si="0"/>
        <v>620391.03999999992</v>
      </c>
    </row>
    <row r="22" spans="2:9" x14ac:dyDescent="0.2">
      <c r="B22" s="2"/>
      <c r="C22" s="3" t="s">
        <v>25</v>
      </c>
      <c r="D22" s="6">
        <v>20247.849999999999</v>
      </c>
      <c r="E22" s="6">
        <v>0</v>
      </c>
      <c r="F22" s="6">
        <f t="shared" si="1"/>
        <v>20247.849999999999</v>
      </c>
      <c r="G22" s="6">
        <v>8000</v>
      </c>
      <c r="H22" s="6">
        <v>8000</v>
      </c>
      <c r="I22" s="6">
        <f t="shared" si="0"/>
        <v>12247.849999999999</v>
      </c>
    </row>
    <row r="23" spans="2:9" x14ac:dyDescent="0.2">
      <c r="B23" s="2"/>
      <c r="C23" s="3" t="s">
        <v>26</v>
      </c>
      <c r="D23" s="6">
        <v>15701863.710000001</v>
      </c>
      <c r="E23" s="6">
        <v>126500</v>
      </c>
      <c r="F23" s="6">
        <f t="shared" si="1"/>
        <v>15828363.710000001</v>
      </c>
      <c r="G23" s="6">
        <v>8933111.8699999992</v>
      </c>
      <c r="H23" s="6">
        <v>8933111.8699999992</v>
      </c>
      <c r="I23" s="6">
        <f t="shared" si="0"/>
        <v>6895251.8400000017</v>
      </c>
    </row>
    <row r="24" spans="2:9" x14ac:dyDescent="0.2">
      <c r="B24" s="2"/>
      <c r="C24" s="3" t="s">
        <v>27</v>
      </c>
      <c r="D24" s="6">
        <v>4677655.5199999996</v>
      </c>
      <c r="E24" s="6">
        <v>-800000</v>
      </c>
      <c r="F24" s="6">
        <f t="shared" si="1"/>
        <v>3877655.5199999996</v>
      </c>
      <c r="G24" s="6">
        <v>1178000</v>
      </c>
      <c r="H24" s="6">
        <v>1178000</v>
      </c>
      <c r="I24" s="6">
        <f t="shared" si="0"/>
        <v>2699655.5199999996</v>
      </c>
    </row>
    <row r="25" spans="2:9" x14ac:dyDescent="0.2">
      <c r="B25" s="2"/>
      <c r="C25" s="3" t="s">
        <v>28</v>
      </c>
      <c r="D25" s="6">
        <v>6175.72</v>
      </c>
      <c r="E25" s="6">
        <v>0</v>
      </c>
      <c r="F25" s="6">
        <f t="shared" si="1"/>
        <v>6175.72</v>
      </c>
      <c r="G25" s="6">
        <v>0</v>
      </c>
      <c r="H25" s="6">
        <v>0</v>
      </c>
      <c r="I25" s="6">
        <f t="shared" si="0"/>
        <v>6175.72</v>
      </c>
    </row>
    <row r="26" spans="2:9" x14ac:dyDescent="0.2">
      <c r="B26" s="2"/>
      <c r="C26" s="3" t="s">
        <v>29</v>
      </c>
      <c r="D26" s="6">
        <v>235848.9</v>
      </c>
      <c r="E26" s="6">
        <v>2300</v>
      </c>
      <c r="F26" s="6">
        <v>120224.66</v>
      </c>
      <c r="G26" s="6">
        <v>30623.9</v>
      </c>
      <c r="H26" s="6">
        <v>30623.9</v>
      </c>
      <c r="I26" s="6">
        <f t="shared" si="0"/>
        <v>89600.760000000009</v>
      </c>
    </row>
    <row r="27" spans="2:9" s="9" customFormat="1" x14ac:dyDescent="0.2">
      <c r="B27" s="32" t="s">
        <v>30</v>
      </c>
      <c r="C27" s="33"/>
      <c r="D27" s="8">
        <v>31978746.5</v>
      </c>
      <c r="E27" s="8">
        <v>-3180102.18</v>
      </c>
      <c r="F27" s="8">
        <f>D27+E27</f>
        <v>28798644.32</v>
      </c>
      <c r="G27" s="8">
        <v>12512280.449999999</v>
      </c>
      <c r="H27" s="8">
        <v>12512280.449999999</v>
      </c>
      <c r="I27" s="8">
        <f>F27-G27</f>
        <v>16286363.870000001</v>
      </c>
    </row>
    <row r="28" spans="2:9" x14ac:dyDescent="0.2">
      <c r="B28" s="2"/>
      <c r="C28" s="3" t="s">
        <v>31</v>
      </c>
      <c r="D28" s="6">
        <v>6172008.4000000004</v>
      </c>
      <c r="E28" s="6">
        <v>-384183.57</v>
      </c>
      <c r="F28" s="6">
        <f t="shared" ref="F28" si="2">D28+E28</f>
        <v>5787824.8300000001</v>
      </c>
      <c r="G28" s="6">
        <v>2362244.2400000002</v>
      </c>
      <c r="H28" s="6">
        <v>2362244.2400000002</v>
      </c>
      <c r="I28" s="6">
        <f t="shared" ref="I28" si="3">F28-G28</f>
        <v>3425580.59</v>
      </c>
    </row>
    <row r="29" spans="2:9" x14ac:dyDescent="0.2">
      <c r="B29" s="2"/>
      <c r="C29" s="3" t="s">
        <v>32</v>
      </c>
      <c r="D29" s="6">
        <v>236497.64</v>
      </c>
      <c r="E29" s="6">
        <v>1175000</v>
      </c>
      <c r="F29" s="6">
        <f t="shared" ref="F29:F36" si="4">D29+E29</f>
        <v>1411497.6400000001</v>
      </c>
      <c r="G29" s="6">
        <v>771683.88</v>
      </c>
      <c r="H29" s="6">
        <v>771683.88</v>
      </c>
      <c r="I29" s="6">
        <f t="shared" ref="I29:I36" si="5">F29-G29</f>
        <v>639813.76000000013</v>
      </c>
    </row>
    <row r="30" spans="2:9" x14ac:dyDescent="0.2">
      <c r="B30" s="2"/>
      <c r="C30" s="3" t="s">
        <v>33</v>
      </c>
      <c r="D30" s="6">
        <v>9138868.7599999998</v>
      </c>
      <c r="E30" s="6">
        <v>99964</v>
      </c>
      <c r="F30" s="6">
        <f t="shared" si="4"/>
        <v>9238832.7599999998</v>
      </c>
      <c r="G30" s="6">
        <v>3581158.16</v>
      </c>
      <c r="H30" s="6">
        <v>3581158.16</v>
      </c>
      <c r="I30" s="6">
        <f t="shared" si="5"/>
        <v>5657674.5999999996</v>
      </c>
    </row>
    <row r="31" spans="2:9" x14ac:dyDescent="0.2">
      <c r="B31" s="2"/>
      <c r="C31" s="3" t="s">
        <v>34</v>
      </c>
      <c r="D31" s="6">
        <v>1789066.83</v>
      </c>
      <c r="E31" s="6">
        <v>-1555500</v>
      </c>
      <c r="F31" s="6">
        <f t="shared" si="4"/>
        <v>233566.83000000007</v>
      </c>
      <c r="G31" s="6">
        <v>125581.1</v>
      </c>
      <c r="H31" s="6">
        <v>125581.1</v>
      </c>
      <c r="I31" s="6">
        <f t="shared" si="5"/>
        <v>107985.73000000007</v>
      </c>
    </row>
    <row r="32" spans="2:9" x14ac:dyDescent="0.2">
      <c r="B32" s="2"/>
      <c r="C32" s="3" t="s">
        <v>35</v>
      </c>
      <c r="D32" s="6">
        <v>8351122.2199999997</v>
      </c>
      <c r="E32" s="6">
        <v>-1995472</v>
      </c>
      <c r="F32" s="6">
        <f t="shared" si="4"/>
        <v>6355650.2199999997</v>
      </c>
      <c r="G32" s="6">
        <v>3279961.17</v>
      </c>
      <c r="H32" s="6">
        <v>3279961.17</v>
      </c>
      <c r="I32" s="6">
        <f t="shared" si="5"/>
        <v>3075689.05</v>
      </c>
    </row>
    <row r="33" spans="2:9" x14ac:dyDescent="0.2">
      <c r="B33" s="2"/>
      <c r="C33" s="3" t="s">
        <v>36</v>
      </c>
      <c r="D33" s="6">
        <v>674587.24</v>
      </c>
      <c r="E33" s="6">
        <v>-0.16</v>
      </c>
      <c r="F33" s="6">
        <f t="shared" si="4"/>
        <v>674587.08</v>
      </c>
      <c r="G33" s="6">
        <v>308791.90999999997</v>
      </c>
      <c r="H33" s="6">
        <v>308791.90999999997</v>
      </c>
      <c r="I33" s="6">
        <f t="shared" si="5"/>
        <v>365795.17</v>
      </c>
    </row>
    <row r="34" spans="2:9" x14ac:dyDescent="0.2">
      <c r="B34" s="2"/>
      <c r="C34" s="3" t="s">
        <v>37</v>
      </c>
      <c r="D34" s="6">
        <v>487145.92</v>
      </c>
      <c r="E34" s="6">
        <v>10000</v>
      </c>
      <c r="F34" s="6">
        <f t="shared" si="4"/>
        <v>497145.92</v>
      </c>
      <c r="G34" s="6">
        <v>222470.81</v>
      </c>
      <c r="H34" s="6">
        <v>222470.81</v>
      </c>
      <c r="I34" s="6">
        <f t="shared" si="5"/>
        <v>274675.11</v>
      </c>
    </row>
    <row r="35" spans="2:9" x14ac:dyDescent="0.2">
      <c r="B35" s="2"/>
      <c r="C35" s="3" t="s">
        <v>38</v>
      </c>
      <c r="D35" s="6">
        <v>3366390.54</v>
      </c>
      <c r="E35" s="6">
        <v>-517508.6</v>
      </c>
      <c r="F35" s="6">
        <f t="shared" si="4"/>
        <v>2848881.94</v>
      </c>
      <c r="G35" s="6">
        <v>1221142.02</v>
      </c>
      <c r="H35" s="6">
        <v>1221142.02</v>
      </c>
      <c r="I35" s="6">
        <f t="shared" si="5"/>
        <v>1627739.92</v>
      </c>
    </row>
    <row r="36" spans="2:9" x14ac:dyDescent="0.2">
      <c r="B36" s="2"/>
      <c r="C36" s="3" t="s">
        <v>39</v>
      </c>
      <c r="D36" s="6">
        <v>1763058.95</v>
      </c>
      <c r="E36" s="6">
        <v>-12401.85</v>
      </c>
      <c r="F36" s="6">
        <f t="shared" si="4"/>
        <v>1750657.0999999999</v>
      </c>
      <c r="G36" s="6">
        <v>639247.16</v>
      </c>
      <c r="H36" s="6">
        <v>639247.16</v>
      </c>
      <c r="I36" s="6">
        <f t="shared" si="5"/>
        <v>1111409.94</v>
      </c>
    </row>
    <row r="37" spans="2:9" s="9" customFormat="1" x14ac:dyDescent="0.2">
      <c r="B37" s="32" t="s">
        <v>40</v>
      </c>
      <c r="C37" s="33"/>
      <c r="D37" s="8">
        <v>13155263.24</v>
      </c>
      <c r="E37" s="8">
        <v>4760792.1100000003</v>
      </c>
      <c r="F37" s="8">
        <f>D37+E37</f>
        <v>17916055.350000001</v>
      </c>
      <c r="G37" s="8">
        <v>8831760.8399999999</v>
      </c>
      <c r="H37" s="8">
        <v>8831760.8399999999</v>
      </c>
      <c r="I37" s="8">
        <f>F37-G37</f>
        <v>9084294.5100000016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3619794.03</v>
      </c>
      <c r="E40" s="6">
        <v>5500668</v>
      </c>
      <c r="F40" s="6">
        <f t="shared" ref="F40:F41" si="6">D40+E40</f>
        <v>9120462.0299999993</v>
      </c>
      <c r="G40" s="6">
        <v>4891835.9000000004</v>
      </c>
      <c r="H40" s="6">
        <v>4891835.9000000004</v>
      </c>
      <c r="I40" s="6">
        <f t="shared" ref="I40:I41" si="7">F40-G40</f>
        <v>4228626.129999999</v>
      </c>
    </row>
    <row r="41" spans="2:9" x14ac:dyDescent="0.2">
      <c r="B41" s="2"/>
      <c r="C41" s="3" t="s">
        <v>44</v>
      </c>
      <c r="D41" s="6">
        <v>9535469.2100000009</v>
      </c>
      <c r="E41" s="6">
        <v>-739875.89</v>
      </c>
      <c r="F41" s="6">
        <f t="shared" si="6"/>
        <v>8795593.3200000003</v>
      </c>
      <c r="G41" s="6">
        <v>3939924.94</v>
      </c>
      <c r="H41" s="6">
        <v>3939924.94</v>
      </c>
      <c r="I41" s="6">
        <f t="shared" si="7"/>
        <v>4855668.3800000008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v>11674880.640000001</v>
      </c>
      <c r="E47" s="8">
        <v>-463400</v>
      </c>
      <c r="F47" s="8">
        <f>D47+E47</f>
        <v>11211480.640000001</v>
      </c>
      <c r="G47" s="8">
        <v>2835493.01</v>
      </c>
      <c r="H47" s="8">
        <v>2835493.01</v>
      </c>
      <c r="I47" s="8">
        <f>F47-G47</f>
        <v>8375987.6300000008</v>
      </c>
    </row>
    <row r="48" spans="2:9" x14ac:dyDescent="0.2">
      <c r="B48" s="2"/>
      <c r="C48" s="3" t="s">
        <v>51</v>
      </c>
      <c r="D48" s="6">
        <v>2588216.29</v>
      </c>
      <c r="E48" s="6">
        <v>-314400</v>
      </c>
      <c r="F48" s="6">
        <f t="shared" ref="F48" si="8">D48+E48</f>
        <v>2273816.29</v>
      </c>
      <c r="G48" s="6">
        <v>177991.05</v>
      </c>
      <c r="H48" s="6">
        <v>177991.05</v>
      </c>
      <c r="I48" s="6">
        <f t="shared" ref="I48" si="9">F48-G48</f>
        <v>2095825.24</v>
      </c>
    </row>
    <row r="49" spans="2:9" x14ac:dyDescent="0.2">
      <c r="B49" s="2"/>
      <c r="C49" s="3" t="s">
        <v>52</v>
      </c>
      <c r="D49" s="6">
        <v>801500</v>
      </c>
      <c r="E49" s="6">
        <v>0</v>
      </c>
      <c r="F49" s="6">
        <f t="shared" ref="F49:F56" si="10">D49+E49</f>
        <v>801500</v>
      </c>
      <c r="G49" s="6">
        <v>0</v>
      </c>
      <c r="H49" s="6">
        <v>0</v>
      </c>
      <c r="I49" s="6">
        <f t="shared" ref="I49:I56" si="11">F49-G49</f>
        <v>801500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0"/>
        <v>0</v>
      </c>
      <c r="G50" s="6">
        <v>0</v>
      </c>
      <c r="H50" s="6">
        <v>0</v>
      </c>
      <c r="I50" s="6">
        <f t="shared" si="11"/>
        <v>0</v>
      </c>
    </row>
    <row r="51" spans="2:9" x14ac:dyDescent="0.2">
      <c r="B51" s="2"/>
      <c r="C51" s="3" t="s">
        <v>54</v>
      </c>
      <c r="D51" s="6">
        <v>7768944</v>
      </c>
      <c r="E51" s="6">
        <v>-139000</v>
      </c>
      <c r="F51" s="6">
        <f t="shared" si="10"/>
        <v>7629944</v>
      </c>
      <c r="G51" s="6">
        <v>2649519.96</v>
      </c>
      <c r="H51" s="6">
        <v>2649519.96</v>
      </c>
      <c r="I51" s="6">
        <f t="shared" si="11"/>
        <v>4980424.04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0"/>
        <v>0</v>
      </c>
      <c r="G52" s="6">
        <v>0</v>
      </c>
      <c r="H52" s="6">
        <v>0</v>
      </c>
      <c r="I52" s="6">
        <f t="shared" si="11"/>
        <v>0</v>
      </c>
    </row>
    <row r="53" spans="2:9" x14ac:dyDescent="0.2">
      <c r="B53" s="2"/>
      <c r="C53" s="3" t="s">
        <v>56</v>
      </c>
      <c r="D53" s="6">
        <v>216220.35</v>
      </c>
      <c r="E53" s="6">
        <v>0</v>
      </c>
      <c r="F53" s="6">
        <f t="shared" si="10"/>
        <v>216220.35</v>
      </c>
      <c r="G53" s="6">
        <v>7982</v>
      </c>
      <c r="H53" s="6">
        <v>7982</v>
      </c>
      <c r="I53" s="6">
        <f t="shared" si="11"/>
        <v>208238.35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0"/>
        <v>0</v>
      </c>
      <c r="G54" s="6">
        <v>0</v>
      </c>
      <c r="H54" s="6">
        <v>0</v>
      </c>
      <c r="I54" s="6">
        <f t="shared" si="11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10"/>
        <v>0</v>
      </c>
      <c r="G55" s="6">
        <v>0</v>
      </c>
      <c r="H55" s="6">
        <v>0</v>
      </c>
      <c r="I55" s="6">
        <f t="shared" si="11"/>
        <v>0</v>
      </c>
    </row>
    <row r="56" spans="2:9" x14ac:dyDescent="0.2">
      <c r="B56" s="2"/>
      <c r="C56" s="3" t="s">
        <v>59</v>
      </c>
      <c r="D56" s="6">
        <v>300000</v>
      </c>
      <c r="E56" s="6">
        <v>-10000</v>
      </c>
      <c r="F56" s="6">
        <f t="shared" si="10"/>
        <v>290000</v>
      </c>
      <c r="G56" s="6">
        <v>0</v>
      </c>
      <c r="H56" s="6">
        <v>0</v>
      </c>
      <c r="I56" s="6">
        <f t="shared" si="11"/>
        <v>290000</v>
      </c>
    </row>
    <row r="57" spans="2:9" s="9" customFormat="1" x14ac:dyDescent="0.2">
      <c r="B57" s="32" t="s">
        <v>60</v>
      </c>
      <c r="C57" s="33"/>
      <c r="D57" s="8">
        <v>25228759.739999998</v>
      </c>
      <c r="E57" s="8">
        <v>10505661.1</v>
      </c>
      <c r="F57" s="8">
        <f>D57+E57</f>
        <v>35734420.839999996</v>
      </c>
      <c r="G57" s="8">
        <v>24365053.260000002</v>
      </c>
      <c r="H57" s="8">
        <v>24365053.260000002</v>
      </c>
      <c r="I57" s="8">
        <f>F57-G57</f>
        <v>11369367.579999994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25228759.739999998</v>
      </c>
      <c r="E59" s="6">
        <v>10505661.1</v>
      </c>
      <c r="F59" s="6">
        <f t="shared" ref="F59" si="12">D59+E59</f>
        <v>35734420.839999996</v>
      </c>
      <c r="G59" s="6">
        <v>24365053.260000002</v>
      </c>
      <c r="H59" s="6">
        <v>24365053.260000002</v>
      </c>
      <c r="I59" s="6">
        <f t="shared" ref="I59" si="13">F59-G59</f>
        <v>11369367.579999994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10271702.279999999</v>
      </c>
      <c r="E73" s="8">
        <v>-750117.79</v>
      </c>
      <c r="F73" s="8">
        <f>D73+E73</f>
        <v>9521584.4899999984</v>
      </c>
      <c r="G73" s="8">
        <v>2668837.16</v>
      </c>
      <c r="H73" s="8">
        <v>2668837.16</v>
      </c>
      <c r="I73" s="8">
        <f>F73-G73</f>
        <v>6852747.3299999982</v>
      </c>
    </row>
    <row r="74" spans="2:9" x14ac:dyDescent="0.2">
      <c r="B74" s="2"/>
      <c r="C74" s="3" t="s">
        <v>77</v>
      </c>
      <c r="D74" s="6">
        <v>4500000</v>
      </c>
      <c r="E74" s="6">
        <v>-437784.79</v>
      </c>
      <c r="F74" s="6">
        <f t="shared" ref="F74:F75" si="14">D74+E74</f>
        <v>4062215.21</v>
      </c>
      <c r="G74" s="6">
        <v>1437215.21</v>
      </c>
      <c r="H74" s="6">
        <v>1437215.21</v>
      </c>
      <c r="I74" s="6">
        <f t="shared" ref="I74:I75" si="15">F74-G74</f>
        <v>2625000</v>
      </c>
    </row>
    <row r="75" spans="2:9" x14ac:dyDescent="0.2">
      <c r="B75" s="2"/>
      <c r="C75" s="3" t="s">
        <v>78</v>
      </c>
      <c r="D75" s="6">
        <v>2750000</v>
      </c>
      <c r="E75" s="6">
        <v>0</v>
      </c>
      <c r="F75" s="6">
        <f t="shared" si="14"/>
        <v>2750000</v>
      </c>
      <c r="G75" s="6">
        <v>1231621.95</v>
      </c>
      <c r="H75" s="6">
        <v>1231621.95</v>
      </c>
      <c r="I75" s="6">
        <f t="shared" si="15"/>
        <v>1518378.05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3021702.28</v>
      </c>
      <c r="E80" s="6">
        <v>-312333</v>
      </c>
      <c r="F80" s="6">
        <f t="shared" ref="F80" si="16">D80+E80</f>
        <v>2709369.28</v>
      </c>
      <c r="G80" s="6">
        <v>0</v>
      </c>
      <c r="H80" s="6">
        <v>0</v>
      </c>
      <c r="I80" s="6">
        <f t="shared" ref="I80" si="17">F80-G80</f>
        <v>2709369.28</v>
      </c>
    </row>
    <row r="81" spans="2:24" ht="12.75" thickBot="1" x14ac:dyDescent="0.25">
      <c r="B81" s="34" t="s">
        <v>84</v>
      </c>
      <c r="C81" s="35"/>
      <c r="D81" s="7">
        <f>D73+D57+D47+D37+D27+D17+D9</f>
        <v>209131039.43000001</v>
      </c>
      <c r="E81" s="7">
        <f>E73+E57+E47+E37+E27+E17+E9</f>
        <v>10077499.439999998</v>
      </c>
      <c r="F81" s="7">
        <f>D81+E81</f>
        <v>219208538.87</v>
      </c>
      <c r="G81" s="7">
        <f>G73+G57+G47+G37+G27+G17+G9</f>
        <v>104543425.75999999</v>
      </c>
      <c r="H81" s="7">
        <f>H73+H57+H47+H37+H27+H17+H9</f>
        <v>104543425.75999999</v>
      </c>
      <c r="I81" s="7">
        <f>F81-G81</f>
        <v>114665113.11000001</v>
      </c>
    </row>
    <row r="84" spans="2:24" x14ac:dyDescent="0.2">
      <c r="C84" s="38" t="s">
        <v>92</v>
      </c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</row>
    <row r="87" spans="2:24" ht="15" x14ac:dyDescent="0.25">
      <c r="H87" s="10" t="s">
        <v>89</v>
      </c>
    </row>
  </sheetData>
  <mergeCells count="18">
    <mergeCell ref="C84:X84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2017-07-19T17:32:17Z</cp:lastPrinted>
  <dcterms:created xsi:type="dcterms:W3CDTF">2015-10-07T18:40:37Z</dcterms:created>
  <dcterms:modified xsi:type="dcterms:W3CDTF">2017-08-29T17:01:56Z</dcterms:modified>
</cp:coreProperties>
</file>