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flujos de efectivo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63" i="1" l="1"/>
  <c r="F66" i="1"/>
  <c r="E48" i="1"/>
  <c r="E40" i="1"/>
  <c r="F40" i="1"/>
  <c r="F44" i="1" l="1"/>
  <c r="F48" i="1" s="1"/>
  <c r="E44" i="1"/>
  <c r="F20" i="1"/>
  <c r="E20" i="1"/>
  <c r="F8" i="1"/>
  <c r="E8" i="1"/>
  <c r="F37" i="1" l="1"/>
  <c r="E37" i="1"/>
  <c r="E63" i="1" s="1"/>
  <c r="E66" i="1" s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<sst xmlns="http://schemas.openxmlformats.org/spreadsheetml/2006/main" count="72" uniqueCount="64">
  <si>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</si>
  <si>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</si>
  <si>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</si>
  <si>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</si>
  <si>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</si>
  <si>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</si>
  <si>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</si>
  <si>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</si>
  <si>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</si>
  <si>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</si>
  <si>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</si>
  <si>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</si>
  <si>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</si>
  <si>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</si>
  <si>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</si>
  <si>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</si>
  <si>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</si>
  <si>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</si>
  <si>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</si>
  <si>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</si>
  <si>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</si>
  <si>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</si>
  <si>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</si>
  <si>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</si>
  <si>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</si>
  <si>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</si>
  <si>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</si>
  <si>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</si>
  <si>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</si>
  <si>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</si>
  <si>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</si>
  <si>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</si>
  <si>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</si>
  <si>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</si>
  <si>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</si>
  <si>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</si>
  <si>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</si>
  <si>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</si>
  <si>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</si>
  <si>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</si>
  <si>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</si>
  <si>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</si>
  <si>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</si>
  <si>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</si>
  <si>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</si>
  <si>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</si>
  <si>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</si>
  <si>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</si>
  <si>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</si>
  <si>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</si>
  <si>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</si>
  <si>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</si>
  <si>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ASEC_EFE_2doTRIM_E6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</si>
  <si>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</si>
  <si>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</si>
  <si>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</si>
  <si>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</si>
  <si>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</si>
  <si>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</si>
  <si>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</si>
  <si>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</si>
  <si>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</si>
  <si>
    <t>Del 01 de abril al 30 de junio de 2016 y 2015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</si>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</sst>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169927</xdr:colOff>
      <xdr:row>3</xdr:row>
      <xdr:rowOff>142876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1062037</xdr:colOff>
      <xdr:row>1</xdr:row>
      <xdr:rowOff>8986</xdr:rowOff>
    </xdr:from>
    <xdr:to>
      <xdr:col>5</xdr:col>
      <xdr:colOff>1826225</xdr:colOff>
      <xdr:row>3</xdr:row>
      <xdr:rowOff>142876</xdr:rowOff>
    </xdr:to>
    <xdr:pic>
      <xdr:nvPicPr>
        <xdr:cNvPr id="16" name="2 Imagen" descr="E:\LOGO OFICIAL MUZQUIZ (GRANDE).jpg">
          <a:extLst>
            <a:ext uri="{FF2B5EF4-FFF2-40B4-BE49-F238E27FC236}">
              <a16:creationId xmlns="" xmlns:a16="http://schemas.microsoft.com/office/drawing/2014/main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762" y="170911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1276350</xdr:colOff>
      <xdr:row>88</xdr:row>
      <xdr:rowOff>180975</xdr:rowOff>
    </xdr:from>
    <xdr:to>
      <xdr:col>3</xdr:col>
      <xdr:colOff>3209925</xdr:colOff>
      <xdr:row>88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49009308-FD70-4DDB-8F54-4705F14A6F16}"/>
            </a:ext>
          </a:extLst>
        </xdr:cNvPr>
        <xdr:cNvCxnSpPr/>
      </xdr:nvCxnSpPr>
      <xdr:spPr>
        <a:xfrm>
          <a:off x="2295525" y="148685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1198437</xdr:colOff>
      <xdr:row>91</xdr:row>
      <xdr:rowOff>9652</xdr:rowOff>
    </xdr:from>
    <xdr:to>
      <xdr:col>3</xdr:col>
      <xdr:colOff>3183206</xdr:colOff>
      <xdr:row>91</xdr:row>
      <xdr:rowOff>9652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74461B29-5864-464D-AEB1-3E576253FA6C}"/>
            </a:ext>
          </a:extLst>
        </xdr:cNvPr>
        <xdr:cNvCxnSpPr/>
      </xdr:nvCxnSpPr>
      <xdr:spPr>
        <a:xfrm>
          <a:off x="2217612" y="16078327"/>
          <a:ext cx="19847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1834958</xdr:colOff>
      <xdr:row>91</xdr:row>
      <xdr:rowOff>12626</xdr:rowOff>
    </xdr:from>
    <xdr:to>
      <xdr:col>6</xdr:col>
      <xdr:colOff>4448</xdr:colOff>
      <xdr:row>91</xdr:row>
      <xdr:rowOff>12626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08EE7E1D-4037-41BD-8335-76EEDA9BAC95}"/>
            </a:ext>
          </a:extLst>
        </xdr:cNvPr>
        <xdr:cNvCxnSpPr/>
      </xdr:nvCxnSpPr>
      <xdr:spPr>
        <a:xfrm>
          <a:off x="7321358" y="16081301"/>
          <a:ext cx="18461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1991623</xdr:colOff>
      <xdr:row>88</xdr:row>
      <xdr:rowOff>176213</xdr:rowOff>
    </xdr:from>
    <xdr:to>
      <xdr:col>5</xdr:col>
      <xdr:colOff>2088255</xdr:colOff>
      <xdr:row>88</xdr:row>
      <xdr:rowOff>177870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F0487A8F-53C9-458A-BCDB-4DBC81CA923B}"/>
            </a:ext>
          </a:extLst>
        </xdr:cNvPr>
        <xdr:cNvCxnSpPr/>
      </xdr:nvCxnSpPr>
      <xdr:spPr>
        <a:xfrm flipV="1">
          <a:off x="6296923" y="16130588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B1" zoomScaleNormal="100" workbookViewId="0">
      <selection activeCell="B64" sqref="B64:F64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6" t="s">
        <v>61</v>
      </c>
      <c r="C2" s="37"/>
      <c r="D2" s="37"/>
      <c r="E2" s="37"/>
      <c r="F2" s="38"/>
      <c r="G2" s="3"/>
      <c r="H2" s="3"/>
      <c r="I2" s="3"/>
      <c r="J2" s="3"/>
      <c r="K2" s="3"/>
    </row>
    <row r="3" spans="1:11" x14ac:dyDescent="0.2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 x14ac:dyDescent="0.25">
      <c r="A4" s="3"/>
      <c r="B4" s="42" t="s">
        <v>62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 x14ac:dyDescent="0.25">
      <c r="A5" s="3"/>
      <c r="B5" s="45" t="s">
        <v>1</v>
      </c>
      <c r="C5" s="46"/>
      <c r="D5" s="46"/>
      <c r="E5" s="24" t="s">
        <v>51</v>
      </c>
      <c r="F5" s="25" t="s">
        <v>63</v>
      </c>
      <c r="G5" s="3"/>
      <c r="H5" s="3"/>
      <c r="I5" s="3"/>
      <c r="J5" s="3"/>
      <c r="K5" s="3"/>
    </row>
    <row r="6" spans="1:11" x14ac:dyDescent="0.2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 x14ac:dyDescent="0.2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50" t="s">
        <v>3</v>
      </c>
      <c r="D8" s="50"/>
      <c r="E8" s="7">
        <f>SUM(E9:E19)</f>
        <v>113482974.19</v>
      </c>
      <c r="F8" s="8">
        <f>SUM(F9:F19)</f>
        <v>112721843.47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4614297.68</v>
      </c>
      <c r="F9" s="12">
        <v>4552474.99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500</v>
      </c>
      <c r="F11" s="12">
        <v>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2794412.88</v>
      </c>
      <c r="F12" s="12">
        <v>522382.07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4.54</v>
      </c>
      <c r="F13" s="12">
        <v>3596.58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2790076.2</v>
      </c>
      <c r="F14" s="12">
        <v>7921832.7199999997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27315608.370000001</v>
      </c>
      <c r="F17" s="12">
        <v>26816360.91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75968074.519999996</v>
      </c>
      <c r="F19" s="12">
        <v>72905196.200000003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50" t="s">
        <v>15</v>
      </c>
      <c r="D20" s="50"/>
      <c r="E20" s="7">
        <f>SUM(E21:E36)</f>
        <v>106409901.37</v>
      </c>
      <c r="F20" s="8">
        <f>SUM(F21:F36)</f>
        <v>96292582.700000003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13162059.32</v>
      </c>
      <c r="F21" s="12">
        <v>11946559.529999999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3269323.23</v>
      </c>
      <c r="F22" s="12">
        <v>2941111.07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7542230.3399999999</v>
      </c>
      <c r="F23" s="12">
        <v>5584906.5599999996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1207801.01</v>
      </c>
      <c r="F26" s="12">
        <v>495235.29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1937782.81</v>
      </c>
      <c r="F27" s="12">
        <v>1661693.46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-3973517.4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83264222.060000002</v>
      </c>
      <c r="F36" s="12">
        <v>73663076.790000007</v>
      </c>
      <c r="G36" s="3"/>
      <c r="H36" s="3"/>
      <c r="I36" s="3"/>
      <c r="J36" s="3"/>
      <c r="K36" s="3"/>
    </row>
    <row r="37" spans="1:11" x14ac:dyDescent="0.2">
      <c r="A37" s="3"/>
      <c r="B37" s="51" t="s">
        <v>32</v>
      </c>
      <c r="C37" s="52"/>
      <c r="D37" s="52"/>
      <c r="E37" s="28">
        <f>+E8-E20</f>
        <v>7073072.8199999928</v>
      </c>
      <c r="F37" s="14">
        <f>+F8-F20</f>
        <v>16429260.769999996</v>
      </c>
      <c r="G37" s="3"/>
      <c r="H37" s="3"/>
      <c r="I37" s="3"/>
      <c r="J37" s="3"/>
      <c r="K37" s="3"/>
    </row>
    <row r="38" spans="1:11" x14ac:dyDescent="0.2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 x14ac:dyDescent="0.2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50" t="s">
        <v>3</v>
      </c>
      <c r="D40" s="50"/>
      <c r="E40" s="20">
        <f>+E41+E42</f>
        <v>5238540.09</v>
      </c>
      <c r="F40" s="21">
        <f>+F41+F42</f>
        <v>4537731.93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5041949.3099999996</v>
      </c>
      <c r="F41" s="23">
        <v>4263564.22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196590.78</v>
      </c>
      <c r="F42" s="23">
        <v>274167.71000000002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50" t="s">
        <v>15</v>
      </c>
      <c r="D44" s="50"/>
      <c r="E44" s="20">
        <f>SUM(E45:E47)</f>
        <v>0</v>
      </c>
      <c r="F44" s="21">
        <f>SUM(F45:F47)</f>
        <v>0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0</v>
      </c>
      <c r="F45" s="23">
        <v>0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0</v>
      </c>
      <c r="F46" s="23">
        <v>0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51" t="s">
        <v>38</v>
      </c>
      <c r="C48" s="52"/>
      <c r="D48" s="52"/>
      <c r="E48" s="20">
        <f>+E40+E44</f>
        <v>5238540.09</v>
      </c>
      <c r="F48" s="21">
        <f>+F40-F44</f>
        <v>4537731.93</v>
      </c>
      <c r="G48" s="3"/>
      <c r="H48" s="3"/>
      <c r="I48" s="3"/>
      <c r="J48" s="3"/>
      <c r="K48" s="3"/>
    </row>
    <row r="49" spans="1:11" x14ac:dyDescent="0.2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 x14ac:dyDescent="0.2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 x14ac:dyDescent="0.2">
      <c r="A63" s="3"/>
      <c r="B63" s="60" t="s">
        <v>47</v>
      </c>
      <c r="C63" s="61"/>
      <c r="D63" s="61"/>
      <c r="E63" s="26">
        <f>+E37-E48</f>
        <v>1834532.729999993</v>
      </c>
      <c r="F63" s="27">
        <f>+F37-F48</f>
        <v>11891528.839999996</v>
      </c>
      <c r="G63" s="3"/>
      <c r="H63" s="3"/>
      <c r="I63" s="3"/>
      <c r="J63" s="3"/>
      <c r="K63" s="3"/>
    </row>
    <row r="64" spans="1:11" x14ac:dyDescent="0.2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 x14ac:dyDescent="0.2">
      <c r="A65" s="3"/>
      <c r="B65" s="51" t="s">
        <v>48</v>
      </c>
      <c r="C65" s="52"/>
      <c r="D65" s="52"/>
      <c r="E65" s="15">
        <v>34264906.350000001</v>
      </c>
      <c r="F65" s="16">
        <v>32819816.300000001</v>
      </c>
      <c r="G65" s="3"/>
      <c r="H65" s="3"/>
      <c r="I65" s="3"/>
      <c r="J65" s="3"/>
      <c r="K65" s="3"/>
    </row>
    <row r="66" spans="1:11" x14ac:dyDescent="0.2">
      <c r="A66" s="3"/>
      <c r="B66" s="60" t="s">
        <v>49</v>
      </c>
      <c r="C66" s="61"/>
      <c r="D66" s="61"/>
      <c r="E66" s="15">
        <f>+E63+E65</f>
        <v>36099439.079999998</v>
      </c>
      <c r="F66" s="16">
        <f>+F63+F65</f>
        <v>44711345.140000001</v>
      </c>
      <c r="G66" s="3"/>
      <c r="H66" s="3"/>
      <c r="I66" s="3"/>
      <c r="J66" s="3"/>
      <c r="K66" s="3"/>
    </row>
    <row r="67" spans="1:11" ht="12.75" thickBot="1" x14ac:dyDescent="0.25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3.75" customHeight="1" x14ac:dyDescent="0.2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 hidden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52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hidden="1" x14ac:dyDescent="0.2">
      <c r="D88" s="30"/>
      <c r="E88" s="30"/>
      <c r="F88" s="30"/>
    </row>
    <row r="89" spans="1:11" ht="15" x14ac:dyDescent="0.2">
      <c r="D89" s="32"/>
      <c r="E89" s="32"/>
      <c r="F89" s="32"/>
    </row>
    <row r="90" spans="1:11" ht="12.75" customHeight="1" x14ac:dyDescent="0.2">
      <c r="D90" s="29" t="s">
        <v>56</v>
      </c>
      <c r="E90" s="29"/>
      <c r="F90" s="29" t="s">
        <v>57</v>
      </c>
    </row>
    <row r="91" spans="1:11" ht="26.25" customHeight="1" x14ac:dyDescent="0.2">
      <c r="D91" s="33" t="s">
        <v>55</v>
      </c>
      <c r="E91" s="33"/>
      <c r="F91" s="33" t="s">
        <v>53</v>
      </c>
    </row>
    <row r="92" spans="1:11" ht="12" customHeight="1" x14ac:dyDescent="0.2">
      <c r="D92" s="29" t="s">
        <v>58</v>
      </c>
      <c r="E92" s="29"/>
      <c r="F92" s="29" t="s">
        <v>59</v>
      </c>
    </row>
    <row r="93" spans="1:11" x14ac:dyDescent="0.2">
      <c r="D93" s="33" t="s">
        <v>54</v>
      </c>
      <c r="E93" s="33"/>
      <c r="F93" s="33" t="s">
        <v>60</v>
      </c>
    </row>
    <row r="94" spans="1:11" x14ac:dyDescent="0.2">
      <c r="D94" s="31"/>
      <c r="E94" s="31"/>
      <c r="F94" s="31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59055118110236227" right="0.59055118110236227" top="0.59055118110236227" bottom="0.5905511811023622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2017-07-21T19:03:27Z</cp:lastPrinted>
  <dcterms:created xsi:type="dcterms:W3CDTF">2015-10-07T18:30:35Z</dcterms:created>
  <dcterms:modified xsi:type="dcterms:W3CDTF">2017-08-30T19:47:51Z</dcterms:modified>
</cp:coreProperties>
</file>