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2240"/>
  </bookViews>
  <sheets>
    <sheet name="EAE CFG" sheetId="1" r:id="rId1"/>
  </sheets>
  <definedNames>
    <definedName name="_xlnm.Print_Area" localSheetId="0">'EAE CFG'!$B$2:$H$44</definedName>
  </definedNames>
  <calcPr calcId="145621"/>
</workbook>
</file>

<file path=xl/calcChain.xml><?xml version="1.0" encoding="utf-8"?>
<calcChain xmlns="http://schemas.openxmlformats.org/spreadsheetml/2006/main">
  <c r="E43" i="1" l="1"/>
  <c r="H43" i="1" s="1"/>
  <c r="H42" i="1"/>
  <c r="E42" i="1"/>
  <c r="E41" i="1"/>
  <c r="H41" i="1" s="1"/>
  <c r="H40" i="1"/>
  <c r="E40" i="1"/>
  <c r="G39" i="1"/>
  <c r="F39" i="1"/>
  <c r="D39" i="1"/>
  <c r="C39" i="1"/>
  <c r="E39" i="1" s="1"/>
  <c r="H39" i="1" s="1"/>
  <c r="H38" i="1"/>
  <c r="E38" i="1"/>
  <c r="E37" i="1"/>
  <c r="H37" i="1" s="1"/>
  <c r="H36" i="1"/>
  <c r="E36" i="1"/>
  <c r="E35" i="1"/>
  <c r="H35" i="1" s="1"/>
  <c r="H34" i="1"/>
  <c r="E34" i="1"/>
  <c r="E33" i="1"/>
  <c r="H33" i="1" s="1"/>
  <c r="H32" i="1"/>
  <c r="E32" i="1"/>
  <c r="E31" i="1"/>
  <c r="H31" i="1" s="1"/>
  <c r="H30" i="1"/>
  <c r="E30" i="1"/>
  <c r="E29" i="1"/>
  <c r="H29" i="1" s="1"/>
  <c r="G28" i="1"/>
  <c r="F28" i="1"/>
  <c r="E28" i="1"/>
  <c r="H28" i="1" s="1"/>
  <c r="D28" i="1"/>
  <c r="C28" i="1"/>
  <c r="E27" i="1"/>
  <c r="H27" i="1" s="1"/>
  <c r="H26" i="1"/>
  <c r="E26" i="1"/>
  <c r="E25" i="1"/>
  <c r="H25" i="1" s="1"/>
  <c r="H24" i="1"/>
  <c r="E24" i="1"/>
  <c r="E23" i="1"/>
  <c r="H23" i="1" s="1"/>
  <c r="H22" i="1"/>
  <c r="E22" i="1"/>
  <c r="E21" i="1"/>
  <c r="H21" i="1" s="1"/>
  <c r="H20" i="1"/>
  <c r="E20" i="1"/>
  <c r="G19" i="1"/>
  <c r="F19" i="1"/>
  <c r="D19" i="1"/>
  <c r="C19" i="1"/>
  <c r="E19" i="1" s="1"/>
  <c r="H19" i="1" s="1"/>
  <c r="H18" i="1"/>
  <c r="E18" i="1"/>
  <c r="E17" i="1"/>
  <c r="H17" i="1" s="1"/>
  <c r="H16" i="1"/>
  <c r="E16" i="1"/>
  <c r="E15" i="1"/>
  <c r="H15" i="1" s="1"/>
  <c r="H14" i="1"/>
  <c r="E14" i="1"/>
  <c r="E13" i="1"/>
  <c r="H13" i="1" s="1"/>
  <c r="H12" i="1"/>
  <c r="E12" i="1"/>
  <c r="E11" i="1"/>
  <c r="H11" i="1" s="1"/>
  <c r="H10" i="1"/>
  <c r="E10" i="1"/>
  <c r="G9" i="1"/>
  <c r="G44" i="1" s="1"/>
  <c r="F9" i="1"/>
  <c r="F44" i="1" s="1"/>
  <c r="D9" i="1"/>
  <c r="D44" i="1" s="1"/>
  <c r="C9" i="1"/>
  <c r="C44" i="1" s="1"/>
  <c r="E9" i="1" l="1"/>
  <c r="H9" i="1" l="1"/>
  <c r="H44" i="1" s="1"/>
  <c r="E44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<sst xmlns="http://schemas.openxmlformats.org/spreadsheetml/2006/main" count="52" uniqueCount="52">
  <si>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</si>
  <si>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</si>
  <si>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</si>
  <si>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</si>
  <si>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</si>
  <si>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</si>
  <si>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</si>
  <si>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</si>
  <si>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</si>
  <si>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</si>
  <si>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</si>
  <si>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</si>
  <si>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</si>
  <si>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</si>
  <si>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</si>
  <si>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</si>
  <si>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</si>
  <si>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</si>
  <si>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</si>
  <si>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</si>
  <si>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</si>
  <si>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</si>
  <si>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</si>
  <si>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</si>
  <si>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</si>
  <si>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</si>
  <si>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</si>
  <si>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</si>
  <si>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</si>
  <si>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</si>
  <si>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</si>
  <si>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</si>
  <si>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</si>
  <si>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</si>
  <si>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</si>
  <si>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</si>
  <si>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</si>
  <si>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</si>
  <si>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</si>
  <si>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</si>
  <si>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</si>
  <si>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</si>
  <si>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</si>
  <si>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</si>
  <si>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</si>
  <si>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</si>
  <si>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</si>
  <si>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</si>
  <si>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</si>
  <si>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2017</t>
  </si>
  <si>
    <t>ASEC_EAEPECFG_2doTRIM_J7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</si>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</sst>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tabSelected="1" zoomScale="90" zoomScaleNormal="90" workbookViewId="0">
      <selection activeCell="E16" sqref="E16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4.5" customHeight="1" thickBot="1" x14ac:dyDescent="0.25"/>
    <row r="2" spans="2:8" x14ac:dyDescent="0.2">
      <c r="B2" s="11" t="s">
        <v>51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x14ac:dyDescent="0.2">
      <c r="B4" s="14" t="s">
        <v>1</v>
      </c>
      <c r="C4" s="15"/>
      <c r="D4" s="15"/>
      <c r="E4" s="15"/>
      <c r="F4" s="15"/>
      <c r="G4" s="15"/>
      <c r="H4" s="16"/>
    </row>
    <row r="5" spans="2:8" ht="12.6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8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8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8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8" s="9" customFormat="1" ht="12" customHeight="1" x14ac:dyDescent="0.2">
      <c r="B9" s="2" t="s">
        <v>12</v>
      </c>
      <c r="C9" s="8">
        <f>SUM(C10:C17)</f>
        <v>102934674</v>
      </c>
      <c r="D9" s="8">
        <f>SUM(D10:D17)</f>
        <v>3890585.8699999996</v>
      </c>
      <c r="E9" s="8">
        <f>C9+D9</f>
        <v>106825259.87</v>
      </c>
      <c r="F9" s="8">
        <f t="shared" ref="F9:G9" si="0">SUM(F10:F17)</f>
        <v>50447520.789999999</v>
      </c>
      <c r="G9" s="8">
        <f t="shared" si="0"/>
        <v>49027493.75</v>
      </c>
      <c r="H9" s="8">
        <f>E9-F9</f>
        <v>56377739.080000006</v>
      </c>
    </row>
    <row r="10" spans="2:8" ht="12" customHeight="1" x14ac:dyDescent="0.2">
      <c r="B10" s="3" t="s">
        <v>13</v>
      </c>
      <c r="C10" s="6">
        <v>0</v>
      </c>
      <c r="D10" s="6">
        <v>0</v>
      </c>
      <c r="E10" s="8">
        <f t="shared" ref="E10:E43" si="1">C10+D10</f>
        <v>0</v>
      </c>
      <c r="F10" s="6">
        <v>0</v>
      </c>
      <c r="G10" s="6">
        <v>0</v>
      </c>
      <c r="H10" s="8">
        <f t="shared" ref="H10:H43" si="2">E10-F10</f>
        <v>0</v>
      </c>
    </row>
    <row r="11" spans="2:8" ht="14.45" customHeight="1" x14ac:dyDescent="0.2">
      <c r="B11" s="3" t="s">
        <v>14</v>
      </c>
      <c r="C11" s="6">
        <v>0</v>
      </c>
      <c r="D11" s="6">
        <v>0</v>
      </c>
      <c r="E11" s="8">
        <f t="shared" si="1"/>
        <v>0</v>
      </c>
      <c r="F11" s="6">
        <v>0</v>
      </c>
      <c r="G11" s="6">
        <v>0</v>
      </c>
      <c r="H11" s="8">
        <f t="shared" si="2"/>
        <v>0</v>
      </c>
    </row>
    <row r="12" spans="2:8" ht="12" customHeight="1" x14ac:dyDescent="0.2">
      <c r="B12" s="3" t="s">
        <v>15</v>
      </c>
      <c r="C12" s="6">
        <v>88306401.209999993</v>
      </c>
      <c r="D12" s="6">
        <v>4176019.53</v>
      </c>
      <c r="E12" s="8">
        <f t="shared" si="1"/>
        <v>92482420.739999995</v>
      </c>
      <c r="F12" s="6">
        <v>46221483.68</v>
      </c>
      <c r="G12" s="6">
        <v>44940950.060000002</v>
      </c>
      <c r="H12" s="8">
        <f t="shared" si="2"/>
        <v>46260937.059999995</v>
      </c>
    </row>
    <row r="13" spans="2:8" ht="14.45" customHeight="1" x14ac:dyDescent="0.2">
      <c r="B13" s="3" t="s">
        <v>16</v>
      </c>
      <c r="C13" s="6">
        <v>0</v>
      </c>
      <c r="D13" s="6">
        <v>0</v>
      </c>
      <c r="E13" s="8">
        <f t="shared" si="1"/>
        <v>0</v>
      </c>
      <c r="F13" s="6">
        <v>0</v>
      </c>
      <c r="G13" s="6">
        <v>0</v>
      </c>
      <c r="H13" s="8">
        <f t="shared" si="2"/>
        <v>0</v>
      </c>
    </row>
    <row r="14" spans="2:8" ht="12" customHeight="1" x14ac:dyDescent="0.2">
      <c r="B14" s="3" t="s">
        <v>17</v>
      </c>
      <c r="C14" s="6">
        <v>0</v>
      </c>
      <c r="D14" s="6">
        <v>0</v>
      </c>
      <c r="E14" s="8">
        <f t="shared" si="1"/>
        <v>0</v>
      </c>
      <c r="F14" s="6">
        <v>0</v>
      </c>
      <c r="G14" s="6">
        <v>0</v>
      </c>
      <c r="H14" s="8">
        <f t="shared" si="2"/>
        <v>0</v>
      </c>
    </row>
    <row r="15" spans="2:8" ht="14.45" customHeight="1" x14ac:dyDescent="0.2">
      <c r="B15" s="3" t="s">
        <v>18</v>
      </c>
      <c r="C15" s="6">
        <v>0</v>
      </c>
      <c r="D15" s="6">
        <v>0</v>
      </c>
      <c r="E15" s="8">
        <f t="shared" si="1"/>
        <v>0</v>
      </c>
      <c r="F15" s="6">
        <v>0</v>
      </c>
      <c r="G15" s="6">
        <v>0</v>
      </c>
      <c r="H15" s="8">
        <f t="shared" si="2"/>
        <v>0</v>
      </c>
    </row>
    <row r="16" spans="2:8" ht="25.9" customHeight="1" x14ac:dyDescent="0.2">
      <c r="B16" s="3" t="s">
        <v>19</v>
      </c>
      <c r="C16" s="6">
        <v>14628272.789999999</v>
      </c>
      <c r="D16" s="6">
        <v>-285433.65999999997</v>
      </c>
      <c r="E16" s="8">
        <f t="shared" si="1"/>
        <v>14342839.129999999</v>
      </c>
      <c r="F16" s="6">
        <v>4226037.1100000003</v>
      </c>
      <c r="G16" s="6">
        <v>4086543.69</v>
      </c>
      <c r="H16" s="8">
        <f t="shared" si="2"/>
        <v>10116802.02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8">
        <f t="shared" si="1"/>
        <v>0</v>
      </c>
      <c r="F17" s="6">
        <v>0</v>
      </c>
      <c r="G17" s="6">
        <v>0</v>
      </c>
      <c r="H17" s="8">
        <f t="shared" si="2"/>
        <v>0</v>
      </c>
    </row>
    <row r="18" spans="2:8" ht="10.9" customHeight="1" x14ac:dyDescent="0.2">
      <c r="B18" s="3"/>
      <c r="C18" s="6"/>
      <c r="D18" s="6"/>
      <c r="E18" s="8">
        <f t="shared" si="1"/>
        <v>0</v>
      </c>
      <c r="F18" s="6"/>
      <c r="G18" s="6"/>
      <c r="H18" s="8">
        <f t="shared" si="2"/>
        <v>0</v>
      </c>
    </row>
    <row r="19" spans="2:8" s="9" customFormat="1" ht="14.45" customHeight="1" x14ac:dyDescent="0.2">
      <c r="B19" s="2" t="s">
        <v>21</v>
      </c>
      <c r="C19" s="8">
        <f>SUM(C20:C27)</f>
        <v>6229239.2599999998</v>
      </c>
      <c r="D19" s="8">
        <f t="shared" ref="D19:G19" si="3">SUM(D20:D27)</f>
        <v>17200559.600000001</v>
      </c>
      <c r="E19" s="8">
        <f t="shared" si="1"/>
        <v>23429798.859999999</v>
      </c>
      <c r="F19" s="8">
        <f t="shared" si="3"/>
        <v>13793924.98</v>
      </c>
      <c r="G19" s="8">
        <f t="shared" si="3"/>
        <v>13780293.859999999</v>
      </c>
      <c r="H19" s="8">
        <f t="shared" si="2"/>
        <v>9635873.879999999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8">
        <f t="shared" si="1"/>
        <v>0</v>
      </c>
      <c r="F20" s="6">
        <v>0</v>
      </c>
      <c r="G20" s="6">
        <v>0</v>
      </c>
      <c r="H20" s="8">
        <f t="shared" si="2"/>
        <v>0</v>
      </c>
    </row>
    <row r="21" spans="2:8" ht="14.45" customHeight="1" x14ac:dyDescent="0.2">
      <c r="B21" s="3" t="s">
        <v>23</v>
      </c>
      <c r="C21" s="6">
        <v>6229239.2599999998</v>
      </c>
      <c r="D21" s="6">
        <v>17200559.600000001</v>
      </c>
      <c r="E21" s="8">
        <f t="shared" si="1"/>
        <v>23429798.859999999</v>
      </c>
      <c r="F21" s="6">
        <v>13793924.98</v>
      </c>
      <c r="G21" s="6">
        <v>13780293.859999999</v>
      </c>
      <c r="H21" s="8">
        <f t="shared" si="2"/>
        <v>9635873.879999999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8">
        <f t="shared" si="1"/>
        <v>0</v>
      </c>
      <c r="F22" s="6">
        <v>0</v>
      </c>
      <c r="G22" s="6">
        <v>0</v>
      </c>
      <c r="H22" s="8">
        <f t="shared" si="2"/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8">
        <f t="shared" si="1"/>
        <v>0</v>
      </c>
      <c r="F23" s="6">
        <v>0</v>
      </c>
      <c r="G23" s="6">
        <v>0</v>
      </c>
      <c r="H23" s="8">
        <f t="shared" si="2"/>
        <v>0</v>
      </c>
    </row>
    <row r="24" spans="2:8" x14ac:dyDescent="0.2">
      <c r="B24" s="3" t="s">
        <v>27</v>
      </c>
      <c r="C24" s="6">
        <v>0</v>
      </c>
      <c r="D24" s="6">
        <v>0</v>
      </c>
      <c r="E24" s="8">
        <f t="shared" si="1"/>
        <v>0</v>
      </c>
      <c r="F24" s="6">
        <v>0</v>
      </c>
      <c r="G24" s="6">
        <v>0</v>
      </c>
      <c r="H24" s="8">
        <f t="shared" si="2"/>
        <v>0</v>
      </c>
    </row>
    <row r="25" spans="2:8" x14ac:dyDescent="0.2">
      <c r="B25" s="3" t="s">
        <v>28</v>
      </c>
      <c r="C25" s="6">
        <v>0</v>
      </c>
      <c r="D25" s="6">
        <v>0</v>
      </c>
      <c r="E25" s="8">
        <f t="shared" si="1"/>
        <v>0</v>
      </c>
      <c r="F25" s="6">
        <v>0</v>
      </c>
      <c r="G25" s="6">
        <v>0</v>
      </c>
      <c r="H25" s="8">
        <f t="shared" si="2"/>
        <v>0</v>
      </c>
    </row>
    <row r="26" spans="2:8" x14ac:dyDescent="0.2">
      <c r="B26" s="3" t="s">
        <v>29</v>
      </c>
      <c r="C26" s="6">
        <v>0</v>
      </c>
      <c r="D26" s="6">
        <v>0</v>
      </c>
      <c r="E26" s="8">
        <f t="shared" si="1"/>
        <v>0</v>
      </c>
      <c r="F26" s="6">
        <v>0</v>
      </c>
      <c r="G26" s="6">
        <v>0</v>
      </c>
      <c r="H26" s="8">
        <f t="shared" si="2"/>
        <v>0</v>
      </c>
    </row>
    <row r="27" spans="2:8" ht="10.9" customHeight="1" x14ac:dyDescent="0.2">
      <c r="B27" s="3"/>
      <c r="C27" s="6"/>
      <c r="D27" s="6"/>
      <c r="E27" s="8">
        <f t="shared" si="1"/>
        <v>0</v>
      </c>
      <c r="F27" s="6"/>
      <c r="G27" s="6"/>
      <c r="H27" s="8">
        <f t="shared" si="2"/>
        <v>0</v>
      </c>
    </row>
    <row r="28" spans="2:8" s="9" customFormat="1" x14ac:dyDescent="0.2">
      <c r="B28" s="2" t="s">
        <v>30</v>
      </c>
      <c r="C28" s="8">
        <f>SUM(C29:C37)</f>
        <v>0</v>
      </c>
      <c r="D28" s="8">
        <f t="shared" ref="D28:G28" si="4">SUM(D29:D37)</f>
        <v>2965800</v>
      </c>
      <c r="E28" s="8">
        <f t="shared" si="1"/>
        <v>2965800</v>
      </c>
      <c r="F28" s="8">
        <f t="shared" si="4"/>
        <v>0</v>
      </c>
      <c r="G28" s="8">
        <f t="shared" si="4"/>
        <v>0</v>
      </c>
      <c r="H28" s="8">
        <f t="shared" si="2"/>
        <v>2965800</v>
      </c>
    </row>
    <row r="29" spans="2:8" ht="24" x14ac:dyDescent="0.2">
      <c r="B29" s="3" t="s">
        <v>31</v>
      </c>
      <c r="C29" s="6">
        <v>0</v>
      </c>
      <c r="D29" s="6">
        <v>0</v>
      </c>
      <c r="E29" s="8">
        <f t="shared" si="1"/>
        <v>0</v>
      </c>
      <c r="F29" s="6">
        <v>0</v>
      </c>
      <c r="G29" s="6">
        <v>0</v>
      </c>
      <c r="H29" s="8">
        <f t="shared" si="2"/>
        <v>0</v>
      </c>
    </row>
    <row r="30" spans="2:8" x14ac:dyDescent="0.2">
      <c r="B30" s="3" t="s">
        <v>32</v>
      </c>
      <c r="C30" s="6">
        <v>0</v>
      </c>
      <c r="D30" s="6">
        <v>0</v>
      </c>
      <c r="E30" s="8">
        <f t="shared" si="1"/>
        <v>0</v>
      </c>
      <c r="F30" s="6">
        <v>0</v>
      </c>
      <c r="G30" s="6">
        <v>0</v>
      </c>
      <c r="H30" s="8">
        <f t="shared" si="2"/>
        <v>0</v>
      </c>
    </row>
    <row r="31" spans="2:8" x14ac:dyDescent="0.2">
      <c r="B31" s="3" t="s">
        <v>33</v>
      </c>
      <c r="C31" s="6">
        <v>0</v>
      </c>
      <c r="D31" s="6">
        <v>2965800</v>
      </c>
      <c r="E31" s="8">
        <f t="shared" si="1"/>
        <v>2965800</v>
      </c>
      <c r="F31" s="6">
        <v>0</v>
      </c>
      <c r="G31" s="6">
        <v>0</v>
      </c>
      <c r="H31" s="8">
        <f t="shared" si="2"/>
        <v>2965800</v>
      </c>
    </row>
    <row r="32" spans="2:8" x14ac:dyDescent="0.2">
      <c r="B32" s="3" t="s">
        <v>34</v>
      </c>
      <c r="C32" s="6">
        <v>0</v>
      </c>
      <c r="D32" s="6">
        <v>0</v>
      </c>
      <c r="E32" s="8">
        <f t="shared" si="1"/>
        <v>0</v>
      </c>
      <c r="F32" s="6">
        <v>0</v>
      </c>
      <c r="G32" s="6">
        <v>0</v>
      </c>
      <c r="H32" s="8">
        <f t="shared" si="2"/>
        <v>0</v>
      </c>
    </row>
    <row r="33" spans="2:8" x14ac:dyDescent="0.2">
      <c r="B33" s="3" t="s">
        <v>35</v>
      </c>
      <c r="C33" s="6">
        <v>0</v>
      </c>
      <c r="D33" s="6">
        <v>0</v>
      </c>
      <c r="E33" s="8">
        <f t="shared" si="1"/>
        <v>0</v>
      </c>
      <c r="F33" s="6">
        <v>0</v>
      </c>
      <c r="G33" s="6">
        <v>0</v>
      </c>
      <c r="H33" s="8">
        <f t="shared" si="2"/>
        <v>0</v>
      </c>
    </row>
    <row r="34" spans="2:8" x14ac:dyDescent="0.2">
      <c r="B34" s="3" t="s">
        <v>36</v>
      </c>
      <c r="C34" s="6">
        <v>0</v>
      </c>
      <c r="D34" s="6">
        <v>0</v>
      </c>
      <c r="E34" s="8">
        <f t="shared" si="1"/>
        <v>0</v>
      </c>
      <c r="F34" s="6">
        <v>0</v>
      </c>
      <c r="G34" s="6">
        <v>0</v>
      </c>
      <c r="H34" s="8">
        <f t="shared" si="2"/>
        <v>0</v>
      </c>
    </row>
    <row r="35" spans="2:8" x14ac:dyDescent="0.2">
      <c r="B35" s="3" t="s">
        <v>37</v>
      </c>
      <c r="C35" s="6">
        <v>0</v>
      </c>
      <c r="D35" s="6">
        <v>0</v>
      </c>
      <c r="E35" s="8">
        <f t="shared" si="1"/>
        <v>0</v>
      </c>
      <c r="F35" s="6">
        <v>0</v>
      </c>
      <c r="G35" s="6">
        <v>0</v>
      </c>
      <c r="H35" s="8">
        <f t="shared" si="2"/>
        <v>0</v>
      </c>
    </row>
    <row r="36" spans="2:8" x14ac:dyDescent="0.2">
      <c r="B36" s="3" t="s">
        <v>38</v>
      </c>
      <c r="C36" s="6">
        <v>0</v>
      </c>
      <c r="D36" s="6">
        <v>0</v>
      </c>
      <c r="E36" s="8">
        <f t="shared" si="1"/>
        <v>0</v>
      </c>
      <c r="F36" s="6">
        <v>0</v>
      </c>
      <c r="G36" s="6">
        <v>0</v>
      </c>
      <c r="H36" s="8">
        <f t="shared" si="2"/>
        <v>0</v>
      </c>
    </row>
    <row r="37" spans="2:8" x14ac:dyDescent="0.2">
      <c r="B37" s="3" t="s">
        <v>39</v>
      </c>
      <c r="C37" s="6">
        <v>0</v>
      </c>
      <c r="D37" s="6">
        <v>0</v>
      </c>
      <c r="E37" s="8">
        <f t="shared" si="1"/>
        <v>0</v>
      </c>
      <c r="F37" s="6">
        <v>0</v>
      </c>
      <c r="G37" s="6">
        <v>0</v>
      </c>
      <c r="H37" s="8">
        <f t="shared" si="2"/>
        <v>0</v>
      </c>
    </row>
    <row r="38" spans="2:8" ht="4.5" customHeight="1" x14ac:dyDescent="0.2">
      <c r="B38" s="3"/>
      <c r="C38" s="6"/>
      <c r="D38" s="6"/>
      <c r="E38" s="8">
        <f t="shared" si="1"/>
        <v>0</v>
      </c>
      <c r="F38" s="6"/>
      <c r="G38" s="6"/>
      <c r="H38" s="8">
        <f t="shared" si="2"/>
        <v>0</v>
      </c>
    </row>
    <row r="39" spans="2:8" s="9" customFormat="1" ht="21.6" customHeight="1" x14ac:dyDescent="0.2">
      <c r="B39" s="2" t="s">
        <v>40</v>
      </c>
      <c r="C39" s="8">
        <f>SUM(C40:C43)</f>
        <v>0</v>
      </c>
      <c r="D39" s="8">
        <f t="shared" ref="D39:G39" si="5">SUM(D40:D43)</f>
        <v>2320580</v>
      </c>
      <c r="E39" s="8">
        <f t="shared" si="1"/>
        <v>2320580</v>
      </c>
      <c r="F39" s="8">
        <f t="shared" si="5"/>
        <v>0</v>
      </c>
      <c r="G39" s="8">
        <f t="shared" si="5"/>
        <v>0</v>
      </c>
      <c r="H39" s="8">
        <f t="shared" si="2"/>
        <v>2320580</v>
      </c>
    </row>
    <row r="40" spans="2:8" ht="24" x14ac:dyDescent="0.2">
      <c r="B40" s="3" t="s">
        <v>41</v>
      </c>
      <c r="C40" s="6">
        <v>0</v>
      </c>
      <c r="D40" s="6">
        <v>0</v>
      </c>
      <c r="E40" s="8">
        <f t="shared" si="1"/>
        <v>0</v>
      </c>
      <c r="F40" s="6">
        <v>0</v>
      </c>
      <c r="G40" s="6">
        <v>0</v>
      </c>
      <c r="H40" s="8">
        <f t="shared" si="2"/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8">
        <f t="shared" si="1"/>
        <v>0</v>
      </c>
      <c r="F41" s="6">
        <v>0</v>
      </c>
      <c r="G41" s="6">
        <v>0</v>
      </c>
      <c r="H41" s="8">
        <f t="shared" si="2"/>
        <v>0</v>
      </c>
    </row>
    <row r="42" spans="2:8" x14ac:dyDescent="0.2">
      <c r="B42" s="3" t="s">
        <v>43</v>
      </c>
      <c r="C42" s="6">
        <v>0</v>
      </c>
      <c r="D42" s="6">
        <v>0</v>
      </c>
      <c r="E42" s="8">
        <f t="shared" si="1"/>
        <v>0</v>
      </c>
      <c r="F42" s="6">
        <v>0</v>
      </c>
      <c r="G42" s="6">
        <v>0</v>
      </c>
      <c r="H42" s="8">
        <f t="shared" si="2"/>
        <v>0</v>
      </c>
    </row>
    <row r="43" spans="2:8" ht="12.75" thickBot="1" x14ac:dyDescent="0.25">
      <c r="B43" s="3" t="s">
        <v>44</v>
      </c>
      <c r="C43" s="6">
        <v>0</v>
      </c>
      <c r="D43" s="6">
        <v>2320580</v>
      </c>
      <c r="E43" s="8">
        <f t="shared" si="1"/>
        <v>2320580</v>
      </c>
      <c r="F43" s="6">
        <v>0</v>
      </c>
      <c r="G43" s="6">
        <v>0</v>
      </c>
      <c r="H43" s="8">
        <f t="shared" si="2"/>
        <v>2320580</v>
      </c>
    </row>
    <row r="44" spans="2:8" ht="12.75" thickBot="1" x14ac:dyDescent="0.25">
      <c r="B44" s="4" t="s">
        <v>26</v>
      </c>
      <c r="C44" s="7">
        <f>C9+C19+C28+C39</f>
        <v>109163913.26000001</v>
      </c>
      <c r="D44" s="7">
        <f t="shared" ref="D44:H44" si="6">D9+D19+D28+D39</f>
        <v>26377525.470000003</v>
      </c>
      <c r="E44" s="7">
        <f t="shared" si="6"/>
        <v>135541438.73000002</v>
      </c>
      <c r="F44" s="7">
        <f t="shared" si="6"/>
        <v>64241445.769999996</v>
      </c>
      <c r="G44" s="7">
        <f t="shared" si="6"/>
        <v>62807787.609999999</v>
      </c>
      <c r="H44" s="7">
        <f t="shared" si="6"/>
        <v>71299992.960000008</v>
      </c>
    </row>
    <row r="50" spans="8:8" ht="15" x14ac:dyDescent="0.25">
      <c r="H50" s="5" t="s">
        <v>50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2017-06-13T16:39:43Z</cp:lastPrinted>
  <dcterms:created xsi:type="dcterms:W3CDTF">2015-10-07T18:41:16Z</dcterms:created>
  <dcterms:modified xsi:type="dcterms:W3CDTF">2017-08-02T18:12:14Z</dcterms:modified>
</cp:coreProperties>
</file>