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EAA!$B$2:$H$30</definedName>
  </definedNames>
  <calcPr calcId="145621"/>
</workbook>
</file>

<file path=xl/calcChain.xml><?xml version="1.0" encoding="utf-8"?>
<calcChain xmlns="http://schemas.openxmlformats.org/spreadsheetml/2006/main">
  <c r="H19" i="1" l="1"/>
  <c r="H8" i="1" s="1"/>
  <c r="G19" i="1"/>
  <c r="F19" i="1"/>
  <c r="E19" i="1"/>
  <c r="D19" i="1"/>
  <c r="G10" i="1"/>
  <c r="F10" i="1"/>
  <c r="F8" i="1" s="1"/>
  <c r="E10" i="1"/>
  <c r="D10" i="1"/>
  <c r="G8" i="1"/>
  <c r="E8" i="1"/>
  <c r="D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<sst xmlns="http://schemas.openxmlformats.org/spreadsheetml/2006/main" count="32" uniqueCount="32">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</sst>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showGridLines="0" tabSelected="1" topLeftCell="A19" zoomScaleNormal="100" workbookViewId="0">
      <selection activeCell="D33" sqref="D33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30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.75" thickBot="1" x14ac:dyDescent="0.3">
      <c r="B6" s="24"/>
      <c r="C6" s="29"/>
      <c r="D6" s="31"/>
      <c r="E6" s="31"/>
      <c r="F6" s="31"/>
      <c r="G6" s="4" t="s">
        <v>7</v>
      </c>
      <c r="H6" s="4" t="s">
        <v>8</v>
      </c>
    </row>
    <row r="7" spans="2:8" ht="14.45" x14ac:dyDescent="0.3">
      <c r="B7" s="14"/>
      <c r="C7" s="15"/>
      <c r="D7" s="5"/>
      <c r="E7" s="5"/>
      <c r="F7" s="5"/>
      <c r="G7" s="5"/>
      <c r="H7" s="5"/>
    </row>
    <row r="8" spans="2:8" x14ac:dyDescent="0.25">
      <c r="B8" s="16" t="s">
        <v>9</v>
      </c>
      <c r="C8" s="17"/>
      <c r="D8" s="6">
        <f>D10+D19</f>
        <v>61131875.760000005</v>
      </c>
      <c r="E8" s="6">
        <f t="shared" ref="E8:H8" si="0">E10+E19</f>
        <v>106780205.76000001</v>
      </c>
      <c r="F8" s="6">
        <f t="shared" si="0"/>
        <v>102647120.63</v>
      </c>
      <c r="G8" s="6">
        <f t="shared" si="0"/>
        <v>65264960.890000001</v>
      </c>
      <c r="H8" s="6">
        <f t="shared" si="0"/>
        <v>4149410.11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SUM(D11:D17)</f>
        <v>18982685.309999999</v>
      </c>
      <c r="E10" s="6">
        <f>SUM(E11:E17)</f>
        <v>101667453.47</v>
      </c>
      <c r="F10" s="6">
        <f>SUM(F11,F12:F17)</f>
        <v>102647120.63</v>
      </c>
      <c r="G10" s="6">
        <f>SUM(G11,G12:G17)</f>
        <v>18003018.149999999</v>
      </c>
      <c r="H10" s="6">
        <v>-1018342.18</v>
      </c>
    </row>
    <row r="11" spans="2:8" x14ac:dyDescent="0.25">
      <c r="B11" s="10"/>
      <c r="C11" s="5" t="s">
        <v>11</v>
      </c>
      <c r="D11" s="9">
        <v>18736029.489999998</v>
      </c>
      <c r="E11" s="9">
        <v>69369834.799999997</v>
      </c>
      <c r="F11" s="9">
        <v>70388176.980000004</v>
      </c>
      <c r="G11" s="9">
        <v>17717687.309999999</v>
      </c>
      <c r="H11" s="9">
        <v>38675.019999999997</v>
      </c>
    </row>
    <row r="12" spans="2:8" x14ac:dyDescent="0.25">
      <c r="B12" s="10"/>
      <c r="C12" s="5" t="s">
        <v>12</v>
      </c>
      <c r="D12" s="9">
        <v>246655.82</v>
      </c>
      <c r="E12" s="9">
        <v>32297618.670000002</v>
      </c>
      <c r="F12" s="9">
        <v>32258943.649999999</v>
      </c>
      <c r="G12" s="9">
        <v>285330.84000000003</v>
      </c>
      <c r="H12" s="9">
        <v>0</v>
      </c>
    </row>
    <row r="13" spans="2:8" x14ac:dyDescent="0.25">
      <c r="B13" s="10"/>
      <c r="C13" s="5" t="s">
        <v>13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5">
      <c r="B15" s="10"/>
      <c r="C15" s="5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SUM(D20:D28)</f>
        <v>42149190.450000003</v>
      </c>
      <c r="E19" s="6">
        <f>SUM(E20:E28)</f>
        <v>5112752.29</v>
      </c>
      <c r="F19" s="6">
        <f>SUM(F20:F28)</f>
        <v>0</v>
      </c>
      <c r="G19" s="6">
        <f>SUM(G20:G28)</f>
        <v>47261942.740000002</v>
      </c>
      <c r="H19" s="6">
        <f>SUM(H20:H28)</f>
        <v>5167752.29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 x14ac:dyDescent="0.25">
      <c r="B22" s="10"/>
      <c r="C22" s="5" t="s">
        <v>21</v>
      </c>
      <c r="D22" s="9">
        <v>38335724.350000001</v>
      </c>
      <c r="E22" s="9">
        <v>5057058.4400000004</v>
      </c>
      <c r="F22" s="9">
        <v>0</v>
      </c>
      <c r="G22" s="9">
        <v>43392782.789999999</v>
      </c>
      <c r="H22" s="9">
        <v>5112058.4400000004</v>
      </c>
    </row>
    <row r="23" spans="2:8" x14ac:dyDescent="0.25">
      <c r="B23" s="10"/>
      <c r="C23" s="5" t="s">
        <v>22</v>
      </c>
      <c r="D23" s="9">
        <v>6359173.1399999997</v>
      </c>
      <c r="E23" s="9">
        <v>55693.85</v>
      </c>
      <c r="F23" s="9">
        <v>0</v>
      </c>
      <c r="G23" s="9">
        <v>6414866.9900000002</v>
      </c>
      <c r="H23" s="9">
        <v>55693.85</v>
      </c>
    </row>
    <row r="24" spans="2:8" x14ac:dyDescent="0.25">
      <c r="B24" s="10"/>
      <c r="C24" s="5" t="s">
        <v>23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24" x14ac:dyDescent="0.25">
      <c r="B25" s="10"/>
      <c r="C25" s="5" t="s">
        <v>24</v>
      </c>
      <c r="D25" s="9">
        <v>-2545707.04</v>
      </c>
      <c r="E25" s="9">
        <v>0</v>
      </c>
      <c r="F25" s="9">
        <v>0</v>
      </c>
      <c r="G25" s="9">
        <v>-2545707.04</v>
      </c>
      <c r="H25" s="9">
        <v>0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ht="15.75" thickBot="1" x14ac:dyDescent="0.3">
      <c r="B28" s="11"/>
      <c r="C28" s="12" t="s">
        <v>27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30" spans="2:8" ht="63" customHeight="1" x14ac:dyDescent="0.25">
      <c r="B30" s="13" t="s">
        <v>28</v>
      </c>
      <c r="C30" s="13"/>
      <c r="D30" s="13"/>
      <c r="E30" s="13"/>
      <c r="F30" s="13"/>
      <c r="G30" s="13"/>
      <c r="H30" s="13"/>
    </row>
    <row r="35" spans="8:8" x14ac:dyDescent="0.25">
      <c r="H35" s="1" t="s">
        <v>29</v>
      </c>
    </row>
  </sheetData>
  <mergeCells count="10">
    <mergeCell ref="B30:H30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2017-06-12T16:23:09Z</cp:lastPrinted>
  <dcterms:created xsi:type="dcterms:W3CDTF">2015-10-07T18:30:50Z</dcterms:created>
  <dcterms:modified xsi:type="dcterms:W3CDTF">2017-09-08T15:05:21Z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