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152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D51" i="1"/>
  <c r="C48" i="1"/>
  <c r="D47" i="1"/>
  <c r="D43" i="1"/>
  <c r="D40" i="1" s="1"/>
  <c r="C40" i="1"/>
  <c r="D23" i="1"/>
  <c r="D14" i="1"/>
  <c r="D13" i="1"/>
  <c r="D8" i="1"/>
  <c r="D15" i="1"/>
  <c r="D16" i="1"/>
  <c r="D22" i="1"/>
  <c r="D26" i="1"/>
  <c r="D25" i="1" s="1"/>
  <c r="D27" i="1"/>
  <c r="D28" i="1"/>
  <c r="D29" i="1"/>
  <c r="D30" i="1"/>
  <c r="D31" i="1"/>
  <c r="D33" i="1"/>
  <c r="D32" i="1" s="1"/>
  <c r="D34" i="1"/>
  <c r="D36" i="1"/>
  <c r="D37" i="1"/>
  <c r="D45" i="1"/>
  <c r="D44" i="1" s="1"/>
  <c r="D46" i="1"/>
  <c r="D48" i="1"/>
  <c r="D57" i="1"/>
  <c r="D55" i="1" s="1"/>
  <c r="D6" i="1" l="1"/>
  <c r="O57" i="1"/>
  <c r="N57" i="1"/>
  <c r="M57" i="1"/>
  <c r="L57" i="1"/>
  <c r="K57" i="1"/>
  <c r="J57" i="1"/>
  <c r="I57" i="1"/>
  <c r="H57" i="1"/>
  <c r="G57" i="1"/>
  <c r="F57" i="1"/>
  <c r="E57" i="1"/>
  <c r="O55" i="1"/>
  <c r="N55" i="1"/>
  <c r="M55" i="1"/>
  <c r="L55" i="1"/>
  <c r="K55" i="1"/>
  <c r="J55" i="1"/>
  <c r="I55" i="1"/>
  <c r="H55" i="1"/>
  <c r="G55" i="1"/>
  <c r="F55" i="1"/>
  <c r="E55" i="1"/>
  <c r="O48" i="1"/>
  <c r="N48" i="1"/>
  <c r="M48" i="1"/>
  <c r="L48" i="1"/>
  <c r="K48" i="1"/>
  <c r="J48" i="1"/>
  <c r="I48" i="1"/>
  <c r="H48" i="1"/>
  <c r="G48" i="1"/>
  <c r="F48" i="1"/>
  <c r="E48" i="1"/>
  <c r="O46" i="1"/>
  <c r="N46" i="1"/>
  <c r="M46" i="1"/>
  <c r="L46" i="1"/>
  <c r="K46" i="1"/>
  <c r="J46" i="1"/>
  <c r="I46" i="1"/>
  <c r="H46" i="1"/>
  <c r="G46" i="1"/>
  <c r="F46" i="1"/>
  <c r="E46" i="1"/>
  <c r="O45" i="1"/>
  <c r="N45" i="1"/>
  <c r="M45" i="1"/>
  <c r="L45" i="1"/>
  <c r="K45" i="1"/>
  <c r="J45" i="1"/>
  <c r="I45" i="1"/>
  <c r="H45" i="1"/>
  <c r="G45" i="1"/>
  <c r="F45" i="1"/>
  <c r="E45" i="1"/>
  <c r="O44" i="1"/>
  <c r="N44" i="1"/>
  <c r="M44" i="1"/>
  <c r="L44" i="1"/>
  <c r="K44" i="1"/>
  <c r="J44" i="1"/>
  <c r="I44" i="1"/>
  <c r="H44" i="1"/>
  <c r="G44" i="1"/>
  <c r="F44" i="1"/>
  <c r="E44" i="1"/>
  <c r="O40" i="1"/>
  <c r="N40" i="1"/>
  <c r="M40" i="1"/>
  <c r="L40" i="1"/>
  <c r="K40" i="1"/>
  <c r="J40" i="1"/>
  <c r="I40" i="1"/>
  <c r="H40" i="1"/>
  <c r="G40" i="1"/>
  <c r="F40" i="1"/>
  <c r="E40" i="1"/>
  <c r="O37" i="1"/>
  <c r="N37" i="1"/>
  <c r="M37" i="1"/>
  <c r="L37" i="1"/>
  <c r="K37" i="1"/>
  <c r="J37" i="1"/>
  <c r="I37" i="1"/>
  <c r="H37" i="1"/>
  <c r="G37" i="1"/>
  <c r="F37" i="1"/>
  <c r="E37" i="1"/>
  <c r="O36" i="1"/>
  <c r="N36" i="1"/>
  <c r="M36" i="1"/>
  <c r="L36" i="1"/>
  <c r="K36" i="1"/>
  <c r="J36" i="1"/>
  <c r="I36" i="1"/>
  <c r="H36" i="1"/>
  <c r="G36" i="1"/>
  <c r="F36" i="1"/>
  <c r="E36" i="1"/>
  <c r="O34" i="1"/>
  <c r="N34" i="1"/>
  <c r="M34" i="1"/>
  <c r="L34" i="1"/>
  <c r="K34" i="1"/>
  <c r="K32" i="1" s="1"/>
  <c r="J34" i="1"/>
  <c r="I34" i="1"/>
  <c r="H34" i="1"/>
  <c r="G34" i="1"/>
  <c r="F34" i="1"/>
  <c r="E34" i="1"/>
  <c r="O33" i="1"/>
  <c r="O32" i="1" s="1"/>
  <c r="N33" i="1"/>
  <c r="N32" i="1" s="1"/>
  <c r="M33" i="1"/>
  <c r="L33" i="1"/>
  <c r="L32" i="1" s="1"/>
  <c r="K33" i="1"/>
  <c r="J33" i="1"/>
  <c r="J32" i="1" s="1"/>
  <c r="I33" i="1"/>
  <c r="H33" i="1"/>
  <c r="G33" i="1"/>
  <c r="G32" i="1" s="1"/>
  <c r="F33" i="1"/>
  <c r="F32" i="1" s="1"/>
  <c r="E33" i="1"/>
  <c r="M32" i="1"/>
  <c r="I32" i="1"/>
  <c r="H32" i="1"/>
  <c r="E32" i="1"/>
  <c r="O31" i="1"/>
  <c r="N31" i="1"/>
  <c r="M31" i="1"/>
  <c r="L31" i="1"/>
  <c r="K31" i="1"/>
  <c r="J31" i="1"/>
  <c r="I31" i="1"/>
  <c r="H31" i="1"/>
  <c r="G31" i="1"/>
  <c r="F31" i="1"/>
  <c r="E31" i="1"/>
  <c r="O30" i="1"/>
  <c r="N30" i="1"/>
  <c r="M30" i="1"/>
  <c r="L30" i="1"/>
  <c r="K30" i="1"/>
  <c r="J30" i="1"/>
  <c r="I30" i="1"/>
  <c r="H30" i="1"/>
  <c r="G30" i="1"/>
  <c r="F30" i="1"/>
  <c r="E30" i="1"/>
  <c r="O29" i="1"/>
  <c r="N29" i="1"/>
  <c r="M29" i="1"/>
  <c r="L29" i="1"/>
  <c r="K29" i="1"/>
  <c r="K25" i="1" s="1"/>
  <c r="J29" i="1"/>
  <c r="J25" i="1" s="1"/>
  <c r="I29" i="1"/>
  <c r="H29" i="1"/>
  <c r="G29" i="1"/>
  <c r="G25" i="1" s="1"/>
  <c r="F29" i="1"/>
  <c r="F25" i="1" s="1"/>
  <c r="E29" i="1"/>
  <c r="O28" i="1"/>
  <c r="N28" i="1"/>
  <c r="M28" i="1"/>
  <c r="L28" i="1"/>
  <c r="K28" i="1"/>
  <c r="J28" i="1"/>
  <c r="I28" i="1"/>
  <c r="H28" i="1"/>
  <c r="G28" i="1"/>
  <c r="F28" i="1"/>
  <c r="E28" i="1"/>
  <c r="O27" i="1"/>
  <c r="N27" i="1"/>
  <c r="M27" i="1"/>
  <c r="L27" i="1"/>
  <c r="K27" i="1"/>
  <c r="J27" i="1"/>
  <c r="I27" i="1"/>
  <c r="H27" i="1"/>
  <c r="G27" i="1"/>
  <c r="F27" i="1"/>
  <c r="E27" i="1"/>
  <c r="O26" i="1"/>
  <c r="N26" i="1"/>
  <c r="M26" i="1"/>
  <c r="L26" i="1"/>
  <c r="K26" i="1"/>
  <c r="J26" i="1"/>
  <c r="I26" i="1"/>
  <c r="H26" i="1"/>
  <c r="G26" i="1"/>
  <c r="F26" i="1"/>
  <c r="E26" i="1"/>
  <c r="O25" i="1"/>
  <c r="N25" i="1"/>
  <c r="M25" i="1"/>
  <c r="I25" i="1"/>
  <c r="E25" i="1"/>
  <c r="O23" i="1"/>
  <c r="N23" i="1"/>
  <c r="N22" i="1" s="1"/>
  <c r="M23" i="1"/>
  <c r="L23" i="1"/>
  <c r="K23" i="1"/>
  <c r="J23" i="1"/>
  <c r="I23" i="1"/>
  <c r="H23" i="1"/>
  <c r="G23" i="1"/>
  <c r="F23" i="1"/>
  <c r="E23" i="1"/>
  <c r="O22" i="1"/>
  <c r="M22" i="1"/>
  <c r="L22" i="1"/>
  <c r="K22" i="1"/>
  <c r="J22" i="1"/>
  <c r="I22" i="1"/>
  <c r="H22" i="1"/>
  <c r="G22" i="1"/>
  <c r="F22" i="1"/>
  <c r="E22" i="1"/>
  <c r="O16" i="1"/>
  <c r="N16" i="1"/>
  <c r="M16" i="1"/>
  <c r="L16" i="1"/>
  <c r="K16" i="1"/>
  <c r="J16" i="1"/>
  <c r="I16" i="1"/>
  <c r="H16" i="1"/>
  <c r="G16" i="1"/>
  <c r="F16" i="1"/>
  <c r="E16" i="1"/>
  <c r="O15" i="1"/>
  <c r="N15" i="1"/>
  <c r="M15" i="1"/>
  <c r="L15" i="1"/>
  <c r="K15" i="1"/>
  <c r="J15" i="1"/>
  <c r="J6" i="1" s="1"/>
  <c r="I15" i="1"/>
  <c r="H15" i="1"/>
  <c r="G15" i="1"/>
  <c r="F15" i="1"/>
  <c r="F6" i="1" s="1"/>
  <c r="E15" i="1"/>
  <c r="O14" i="1"/>
  <c r="N14" i="1"/>
  <c r="M14" i="1"/>
  <c r="M6" i="1" s="1"/>
  <c r="L14" i="1"/>
  <c r="K14" i="1"/>
  <c r="J14" i="1"/>
  <c r="I14" i="1"/>
  <c r="I6" i="1" s="1"/>
  <c r="H14" i="1"/>
  <c r="H6" i="1" s="1"/>
  <c r="G14" i="1"/>
  <c r="F14" i="1"/>
  <c r="E14" i="1"/>
  <c r="O13" i="1"/>
  <c r="O6" i="1" s="1"/>
  <c r="N13" i="1"/>
  <c r="M13" i="1"/>
  <c r="L13" i="1"/>
  <c r="K13" i="1"/>
  <c r="K6" i="1" s="1"/>
  <c r="J13" i="1"/>
  <c r="I13" i="1"/>
  <c r="H13" i="1"/>
  <c r="G13" i="1"/>
  <c r="G6" i="1" s="1"/>
  <c r="F13" i="1"/>
  <c r="E13" i="1"/>
  <c r="N6" i="1"/>
  <c r="L6" i="1"/>
  <c r="E6" i="1"/>
  <c r="H25" i="1" l="1"/>
  <c r="E5" i="1"/>
  <c r="L25" i="1"/>
  <c r="L5" i="1" s="1"/>
  <c r="G5" i="1"/>
  <c r="K5" i="1"/>
  <c r="O5" i="1"/>
  <c r="H5" i="1"/>
  <c r="I5" i="1"/>
  <c r="M5" i="1"/>
  <c r="N5" i="1"/>
  <c r="F5" i="1"/>
  <c r="J5" i="1"/>
  <c r="C50" i="1" l="1"/>
  <c r="C54" i="1"/>
  <c r="C17" i="1"/>
  <c r="C24" i="1"/>
  <c r="C12" i="1"/>
  <c r="C32" i="1"/>
  <c r="C5" i="1" s="1"/>
  <c r="D5" i="1" s="1"/>
  <c r="C41" i="1"/>
  <c r="C11" i="1"/>
  <c r="C21" i="1"/>
  <c r="C53" i="1"/>
  <c r="C7" i="1"/>
  <c r="C56" i="1"/>
  <c r="C18" i="1"/>
  <c r="C10" i="1"/>
  <c r="C9" i="1"/>
  <c r="C42" i="1"/>
  <c r="C44" i="1"/>
  <c r="C52" i="1"/>
  <c r="C55" i="1"/>
  <c r="C22" i="1"/>
  <c r="C49" i="1"/>
  <c r="C16" i="1"/>
  <c r="C20" i="1"/>
  <c r="C19" i="1"/>
  <c r="C36" i="1"/>
</calcChain>
</file>

<file path=xl/sharedStrings.xml><?xml version="1.0" encoding="utf-8"?>
<sst xmlns="http://schemas.openxmlformats.org/spreadsheetml/2006/main" count="68" uniqueCount="66">
  <si>
    <t>Municipio Torreón, Coahuila de Zaragoza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</si>
  <si>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</si>
  <si>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</si>
  <si>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</si>
  <si>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</si>
  <si>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</si>
  <si>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</si>
  <si>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</si>
  <si>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</si>
  <si>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</si>
  <si>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</si>
  <si>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</si>
  <si>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</si>
  <si>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</si>
  <si>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</si>
  <si>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</si>
  <si>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</si>
  <si>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</si>
  <si>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</si>
  <si>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</si>
  <si>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</si>
  <si>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</si>
  <si>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</si>
  <si>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</si>
  <si>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</si>
  <si>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</si>
  <si>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</si>
  <si>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</si>
  <si>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</si>
  <si>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</si>
  <si>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</si>
  <si>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</si>
  <si>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</si>
  <si>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</si>
  <si>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</si>
  <si>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</si>
  <si>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</si>
  <si>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</si>
  <si>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</si>
  <si>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</si>
  <si>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</si>
  <si>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</si>
  <si>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</si>
  <si>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</si>
  <si>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</si>
  <si>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</si>
  <si>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</si>
  <si>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</si>
  <si>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</si>
  <si>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</si>
  <si>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</si>
  <si>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</si>
  <si>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</si>
  <si>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</si>
  <si>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</si>
  <si>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</si>
  <si>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</si>
  <si>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</si>
  <si>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</si>
  <si>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</si>
  <si>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</si>
  <si>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</si>
  <si>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</si>
  <si>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</si>
  <si>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</si>
  <si>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Calendario de Ingresos del Ejercicio Fiscal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</si>
</sst>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justify" vertical="center" wrapText="1"/>
    </xf>
    <xf numFmtId="44" fontId="5" fillId="4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44" fontId="7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topLeftCell="A55" workbookViewId="0">
      <selection activeCell="D5" sqref="D5"/>
    </sheetView>
  </sheetViews>
  <sheetFormatPr baseColWidth="10" defaultRowHeight="14.4" x14ac:dyDescent="0.3"/>
  <cols>
    <col min="1" max="1" width="3.88671875" customWidth="1"/>
    <col min="2" max="2" width="46.5546875" bestFit="1" customWidth="1"/>
    <col min="3" max="3" width="18.109375" bestFit="1" customWidth="1"/>
    <col min="4" max="15" width="15.6640625" bestFit="1" customWidth="1"/>
  </cols>
  <sheetData>
    <row r="1" spans="1:15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6" x14ac:dyDescent="0.3">
      <c r="A2" s="1"/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15.75" x14ac:dyDescent="0.25">
      <c r="A3" s="1"/>
      <c r="B3" s="11" t="s">
        <v>65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</row>
    <row r="4" spans="1:15" ht="15" x14ac:dyDescent="0.25">
      <c r="A4" s="1"/>
      <c r="B4" s="2"/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</row>
    <row r="5" spans="1:15" x14ac:dyDescent="0.3">
      <c r="A5" s="1"/>
      <c r="B5" s="4" t="s">
        <v>14</v>
      </c>
      <c r="C5" s="5">
        <f>C6+C16+C22+C25+C32+C36+C40+C44+C48+C55</f>
        <v>2238277570</v>
      </c>
      <c r="D5" s="5">
        <f>C5/12</f>
        <v>186523130.83333334</v>
      </c>
      <c r="E5" s="5">
        <f t="shared" ref="E5:O5" si="0">E6+E16+E22+E25+E32+E36+E40+E44+E48+E55</f>
        <v>186523130.83333334</v>
      </c>
      <c r="F5" s="5">
        <f t="shared" si="0"/>
        <v>186523130.83333334</v>
      </c>
      <c r="G5" s="5">
        <f t="shared" si="0"/>
        <v>186523130.83333334</v>
      </c>
      <c r="H5" s="5">
        <f t="shared" si="0"/>
        <v>186523130.83333334</v>
      </c>
      <c r="I5" s="5">
        <f t="shared" si="0"/>
        <v>186523130.83333334</v>
      </c>
      <c r="J5" s="5">
        <f t="shared" si="0"/>
        <v>186523130.83333334</v>
      </c>
      <c r="K5" s="5">
        <f t="shared" si="0"/>
        <v>186523130.83333334</v>
      </c>
      <c r="L5" s="5">
        <f t="shared" si="0"/>
        <v>186523130.83333334</v>
      </c>
      <c r="M5" s="5">
        <f t="shared" si="0"/>
        <v>186523130.83333334</v>
      </c>
      <c r="N5" s="5">
        <f t="shared" si="0"/>
        <v>186523130.83333334</v>
      </c>
      <c r="O5" s="5">
        <f t="shared" si="0"/>
        <v>186523130.83333334</v>
      </c>
    </row>
    <row r="6" spans="1:15" x14ac:dyDescent="0.3">
      <c r="A6" s="1"/>
      <c r="B6" s="6" t="s">
        <v>15</v>
      </c>
      <c r="C6" s="7">
        <v>501468495</v>
      </c>
      <c r="D6" s="7">
        <f>SUM(D7:D15)</f>
        <v>41789041.25</v>
      </c>
      <c r="E6" s="7">
        <f t="shared" ref="E6:O6" si="1">SUM(E7:E15)</f>
        <v>41789041.25</v>
      </c>
      <c r="F6" s="7">
        <f t="shared" si="1"/>
        <v>41789041.25</v>
      </c>
      <c r="G6" s="7">
        <f t="shared" si="1"/>
        <v>41789041.25</v>
      </c>
      <c r="H6" s="7">
        <f t="shared" si="1"/>
        <v>41789041.25</v>
      </c>
      <c r="I6" s="7">
        <f t="shared" si="1"/>
        <v>41789041.25</v>
      </c>
      <c r="J6" s="7">
        <f t="shared" si="1"/>
        <v>41789041.25</v>
      </c>
      <c r="K6" s="7">
        <f t="shared" si="1"/>
        <v>41789041.25</v>
      </c>
      <c r="L6" s="7">
        <f t="shared" si="1"/>
        <v>41789041.25</v>
      </c>
      <c r="M6" s="7">
        <f t="shared" si="1"/>
        <v>41789041.25</v>
      </c>
      <c r="N6" s="7">
        <f t="shared" si="1"/>
        <v>41789041.25</v>
      </c>
      <c r="O6" s="7">
        <f t="shared" si="1"/>
        <v>41789041.25</v>
      </c>
    </row>
    <row r="7" spans="1:15" x14ac:dyDescent="0.3">
      <c r="A7" s="1"/>
      <c r="B7" s="8" t="s">
        <v>16</v>
      </c>
      <c r="C7" s="9">
        <f>SUM(D7:O7)</f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</row>
    <row r="8" spans="1:15" x14ac:dyDescent="0.3">
      <c r="A8" s="1"/>
      <c r="B8" s="8" t="s">
        <v>17</v>
      </c>
      <c r="C8" s="9">
        <v>348258615</v>
      </c>
      <c r="D8" s="9">
        <f>C8/12</f>
        <v>29021551.25</v>
      </c>
      <c r="E8" s="9">
        <v>29021551.25</v>
      </c>
      <c r="F8" s="9">
        <v>29021551.25</v>
      </c>
      <c r="G8" s="9">
        <v>29021551.25</v>
      </c>
      <c r="H8" s="9">
        <v>29021551.25</v>
      </c>
      <c r="I8" s="9">
        <v>29021551.25</v>
      </c>
      <c r="J8" s="9">
        <v>29021551.25</v>
      </c>
      <c r="K8" s="9">
        <v>29021551.25</v>
      </c>
      <c r="L8" s="9">
        <v>29021551.25</v>
      </c>
      <c r="M8" s="9">
        <v>29021551.25</v>
      </c>
      <c r="N8" s="9">
        <v>29021551.25</v>
      </c>
      <c r="O8" s="9">
        <v>29021551.25</v>
      </c>
    </row>
    <row r="9" spans="1:15" ht="26.4" x14ac:dyDescent="0.3">
      <c r="A9" s="1"/>
      <c r="B9" s="8" t="s">
        <v>18</v>
      </c>
      <c r="C9" s="9">
        <f>SUM(D9:O9)</f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</row>
    <row r="10" spans="1:15" x14ac:dyDescent="0.3">
      <c r="A10" s="1"/>
      <c r="B10" s="8" t="s">
        <v>19</v>
      </c>
      <c r="C10" s="9">
        <f>SUM(D10:O10)</f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</row>
    <row r="11" spans="1:15" x14ac:dyDescent="0.3">
      <c r="A11" s="1"/>
      <c r="B11" s="8" t="s">
        <v>20</v>
      </c>
      <c r="C11" s="9">
        <f>SUM(D11:O11)</f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</row>
    <row r="12" spans="1:15" x14ac:dyDescent="0.3">
      <c r="A12" s="1"/>
      <c r="B12" s="8" t="s">
        <v>21</v>
      </c>
      <c r="C12" s="9">
        <f>SUM(D12:O12)</f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</row>
    <row r="13" spans="1:15" x14ac:dyDescent="0.3">
      <c r="A13" s="1"/>
      <c r="B13" s="8" t="s">
        <v>22</v>
      </c>
      <c r="C13" s="9">
        <v>23306512</v>
      </c>
      <c r="D13" s="9">
        <f>C13/12</f>
        <v>1942209.3333333333</v>
      </c>
      <c r="E13" s="9">
        <f t="shared" ref="E13:O15" si="2">$C13/12</f>
        <v>1942209.3333333333</v>
      </c>
      <c r="F13" s="9">
        <f t="shared" si="2"/>
        <v>1942209.3333333333</v>
      </c>
      <c r="G13" s="9">
        <f t="shared" si="2"/>
        <v>1942209.3333333333</v>
      </c>
      <c r="H13" s="9">
        <f t="shared" si="2"/>
        <v>1942209.3333333333</v>
      </c>
      <c r="I13" s="9">
        <f t="shared" si="2"/>
        <v>1942209.3333333333</v>
      </c>
      <c r="J13" s="9">
        <f t="shared" si="2"/>
        <v>1942209.3333333333</v>
      </c>
      <c r="K13" s="9">
        <f t="shared" si="2"/>
        <v>1942209.3333333333</v>
      </c>
      <c r="L13" s="9">
        <f t="shared" si="2"/>
        <v>1942209.3333333333</v>
      </c>
      <c r="M13" s="9">
        <f t="shared" si="2"/>
        <v>1942209.3333333333</v>
      </c>
      <c r="N13" s="9">
        <f t="shared" si="2"/>
        <v>1942209.3333333333</v>
      </c>
      <c r="O13" s="9">
        <f t="shared" si="2"/>
        <v>1942209.3333333333</v>
      </c>
    </row>
    <row r="14" spans="1:15" x14ac:dyDescent="0.3">
      <c r="A14" s="1"/>
      <c r="B14" s="8" t="s">
        <v>23</v>
      </c>
      <c r="C14" s="9">
        <v>72085169</v>
      </c>
      <c r="D14" s="9">
        <f>C14/12</f>
        <v>6007097.416666667</v>
      </c>
      <c r="E14" s="9">
        <f t="shared" si="2"/>
        <v>6007097.416666667</v>
      </c>
      <c r="F14" s="9">
        <f t="shared" si="2"/>
        <v>6007097.416666667</v>
      </c>
      <c r="G14" s="9">
        <f t="shared" si="2"/>
        <v>6007097.416666667</v>
      </c>
      <c r="H14" s="9">
        <f t="shared" si="2"/>
        <v>6007097.416666667</v>
      </c>
      <c r="I14" s="9">
        <f t="shared" si="2"/>
        <v>6007097.416666667</v>
      </c>
      <c r="J14" s="9">
        <f t="shared" si="2"/>
        <v>6007097.416666667</v>
      </c>
      <c r="K14" s="9">
        <f t="shared" si="2"/>
        <v>6007097.416666667</v>
      </c>
      <c r="L14" s="9">
        <f t="shared" si="2"/>
        <v>6007097.416666667</v>
      </c>
      <c r="M14" s="9">
        <f t="shared" si="2"/>
        <v>6007097.416666667</v>
      </c>
      <c r="N14" s="9">
        <f t="shared" si="2"/>
        <v>6007097.416666667</v>
      </c>
      <c r="O14" s="9">
        <f t="shared" si="2"/>
        <v>6007097.416666667</v>
      </c>
    </row>
    <row r="15" spans="1:15" ht="39.6" x14ac:dyDescent="0.3">
      <c r="A15" s="1"/>
      <c r="B15" s="8" t="s">
        <v>24</v>
      </c>
      <c r="C15" s="9">
        <v>57818199</v>
      </c>
      <c r="D15" s="9">
        <f>$C15/12</f>
        <v>4818183.25</v>
      </c>
      <c r="E15" s="9">
        <f t="shared" si="2"/>
        <v>4818183.25</v>
      </c>
      <c r="F15" s="9">
        <f t="shared" si="2"/>
        <v>4818183.25</v>
      </c>
      <c r="G15" s="9">
        <f t="shared" si="2"/>
        <v>4818183.25</v>
      </c>
      <c r="H15" s="9">
        <f t="shared" si="2"/>
        <v>4818183.25</v>
      </c>
      <c r="I15" s="9">
        <f t="shared" si="2"/>
        <v>4818183.25</v>
      </c>
      <c r="J15" s="9">
        <f t="shared" si="2"/>
        <v>4818183.25</v>
      </c>
      <c r="K15" s="9">
        <f t="shared" si="2"/>
        <v>4818183.25</v>
      </c>
      <c r="L15" s="9">
        <f t="shared" si="2"/>
        <v>4818183.25</v>
      </c>
      <c r="M15" s="9">
        <f t="shared" si="2"/>
        <v>4818183.25</v>
      </c>
      <c r="N15" s="9">
        <f t="shared" si="2"/>
        <v>4818183.25</v>
      </c>
      <c r="O15" s="9">
        <f t="shared" si="2"/>
        <v>4818183.25</v>
      </c>
    </row>
    <row r="16" spans="1:15" x14ac:dyDescent="0.3">
      <c r="A16" s="1"/>
      <c r="B16" s="6" t="s">
        <v>25</v>
      </c>
      <c r="C16" s="7">
        <f t="shared" ref="C16:C22" si="3">SUM(D16:O16)</f>
        <v>0</v>
      </c>
      <c r="D16" s="7">
        <f>SUM(D17:D21)</f>
        <v>0</v>
      </c>
      <c r="E16" s="7">
        <f t="shared" ref="E16:O16" si="4">SUM(E17:E21)</f>
        <v>0</v>
      </c>
      <c r="F16" s="7">
        <f t="shared" si="4"/>
        <v>0</v>
      </c>
      <c r="G16" s="7">
        <f t="shared" si="4"/>
        <v>0</v>
      </c>
      <c r="H16" s="7">
        <f t="shared" si="4"/>
        <v>0</v>
      </c>
      <c r="I16" s="7">
        <f t="shared" si="4"/>
        <v>0</v>
      </c>
      <c r="J16" s="7">
        <f t="shared" si="4"/>
        <v>0</v>
      </c>
      <c r="K16" s="7">
        <f t="shared" si="4"/>
        <v>0</v>
      </c>
      <c r="L16" s="7">
        <f t="shared" si="4"/>
        <v>0</v>
      </c>
      <c r="M16" s="7">
        <f t="shared" si="4"/>
        <v>0</v>
      </c>
      <c r="N16" s="7">
        <f t="shared" si="4"/>
        <v>0</v>
      </c>
      <c r="O16" s="7">
        <f t="shared" si="4"/>
        <v>0</v>
      </c>
    </row>
    <row r="17" spans="1:15" x14ac:dyDescent="0.3">
      <c r="A17" s="1"/>
      <c r="B17" s="8" t="s">
        <v>26</v>
      </c>
      <c r="C17" s="9">
        <f t="shared" si="3"/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</row>
    <row r="18" spans="1:15" x14ac:dyDescent="0.3">
      <c r="A18" s="1"/>
      <c r="B18" s="8" t="s">
        <v>27</v>
      </c>
      <c r="C18" s="9">
        <f t="shared" si="3"/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</row>
    <row r="19" spans="1:15" x14ac:dyDescent="0.3">
      <c r="A19" s="1"/>
      <c r="B19" s="8" t="s">
        <v>28</v>
      </c>
      <c r="C19" s="9">
        <f t="shared" si="3"/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</row>
    <row r="20" spans="1:15" x14ac:dyDescent="0.3">
      <c r="A20" s="1"/>
      <c r="B20" s="8" t="s">
        <v>29</v>
      </c>
      <c r="C20" s="9">
        <f t="shared" si="3"/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</row>
    <row r="21" spans="1:15" x14ac:dyDescent="0.3">
      <c r="A21" s="1"/>
      <c r="B21" s="8" t="s">
        <v>22</v>
      </c>
      <c r="C21" s="9">
        <f t="shared" si="3"/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</row>
    <row r="22" spans="1:15" x14ac:dyDescent="0.3">
      <c r="A22" s="1"/>
      <c r="B22" s="6" t="s">
        <v>30</v>
      </c>
      <c r="C22" s="7">
        <f t="shared" si="3"/>
        <v>33817506.999999993</v>
      </c>
      <c r="D22" s="7">
        <f>SUM(D23:D24)</f>
        <v>2818125.5833333335</v>
      </c>
      <c r="E22" s="7">
        <f t="shared" ref="E22:O22" si="5">SUM(E23:E24)</f>
        <v>2818125.5833333335</v>
      </c>
      <c r="F22" s="7">
        <f t="shared" si="5"/>
        <v>2818125.5833333335</v>
      </c>
      <c r="G22" s="7">
        <f t="shared" si="5"/>
        <v>2818125.5833333335</v>
      </c>
      <c r="H22" s="7">
        <f t="shared" si="5"/>
        <v>2818125.5833333335</v>
      </c>
      <c r="I22" s="7">
        <f t="shared" si="5"/>
        <v>2818125.5833333335</v>
      </c>
      <c r="J22" s="7">
        <f t="shared" si="5"/>
        <v>2818125.5833333335</v>
      </c>
      <c r="K22" s="7">
        <f t="shared" si="5"/>
        <v>2818125.5833333335</v>
      </c>
      <c r="L22" s="7">
        <f t="shared" si="5"/>
        <v>2818125.5833333335</v>
      </c>
      <c r="M22" s="7">
        <f t="shared" si="5"/>
        <v>2818125.5833333335</v>
      </c>
      <c r="N22" s="7">
        <f t="shared" si="5"/>
        <v>2818125.5833333335</v>
      </c>
      <c r="O22" s="7">
        <f t="shared" si="5"/>
        <v>2818125.5833333335</v>
      </c>
    </row>
    <row r="23" spans="1:15" x14ac:dyDescent="0.3">
      <c r="A23" s="1"/>
      <c r="B23" s="8" t="s">
        <v>31</v>
      </c>
      <c r="C23" s="9">
        <v>33817507</v>
      </c>
      <c r="D23" s="9">
        <f>C23/12</f>
        <v>2818125.5833333335</v>
      </c>
      <c r="E23" s="9">
        <f t="shared" ref="E23:O23" si="6">$C23/12</f>
        <v>2818125.5833333335</v>
      </c>
      <c r="F23" s="9">
        <f t="shared" si="6"/>
        <v>2818125.5833333335</v>
      </c>
      <c r="G23" s="9">
        <f t="shared" si="6"/>
        <v>2818125.5833333335</v>
      </c>
      <c r="H23" s="9">
        <f t="shared" si="6"/>
        <v>2818125.5833333335</v>
      </c>
      <c r="I23" s="9">
        <f t="shared" si="6"/>
        <v>2818125.5833333335</v>
      </c>
      <c r="J23" s="9">
        <f t="shared" si="6"/>
        <v>2818125.5833333335</v>
      </c>
      <c r="K23" s="9">
        <f t="shared" si="6"/>
        <v>2818125.5833333335</v>
      </c>
      <c r="L23" s="9">
        <f t="shared" si="6"/>
        <v>2818125.5833333335</v>
      </c>
      <c r="M23" s="9">
        <f t="shared" si="6"/>
        <v>2818125.5833333335</v>
      </c>
      <c r="N23" s="9">
        <f t="shared" si="6"/>
        <v>2818125.5833333335</v>
      </c>
      <c r="O23" s="9">
        <f t="shared" si="6"/>
        <v>2818125.5833333335</v>
      </c>
    </row>
    <row r="24" spans="1:15" ht="52.8" x14ac:dyDescent="0.3">
      <c r="A24" s="1"/>
      <c r="B24" s="8" t="s">
        <v>32</v>
      </c>
      <c r="C24" s="9">
        <f>SUM(D24:O24)</f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</row>
    <row r="25" spans="1:15" x14ac:dyDescent="0.3">
      <c r="A25" s="1"/>
      <c r="B25" s="6" t="s">
        <v>33</v>
      </c>
      <c r="C25" s="7">
        <f>SUM(D25:O25)</f>
        <v>377408802.99999994</v>
      </c>
      <c r="D25" s="7">
        <f>SUM(D26:D31)</f>
        <v>31450733.583333332</v>
      </c>
      <c r="E25" s="7">
        <f t="shared" ref="E25:O25" si="7">SUM(E26:E31)</f>
        <v>31450733.583333332</v>
      </c>
      <c r="F25" s="7">
        <f t="shared" si="7"/>
        <v>31450733.583333332</v>
      </c>
      <c r="G25" s="7">
        <f t="shared" si="7"/>
        <v>31450733.583333332</v>
      </c>
      <c r="H25" s="7">
        <f t="shared" si="7"/>
        <v>31450733.583333332</v>
      </c>
      <c r="I25" s="7">
        <f t="shared" si="7"/>
        <v>31450733.583333332</v>
      </c>
      <c r="J25" s="7">
        <f t="shared" si="7"/>
        <v>31450733.583333332</v>
      </c>
      <c r="K25" s="7">
        <f t="shared" si="7"/>
        <v>31450733.583333332</v>
      </c>
      <c r="L25" s="7">
        <f t="shared" si="7"/>
        <v>31450733.583333332</v>
      </c>
      <c r="M25" s="7">
        <f t="shared" si="7"/>
        <v>31450733.583333332</v>
      </c>
      <c r="N25" s="7">
        <f t="shared" si="7"/>
        <v>31450733.583333332</v>
      </c>
      <c r="O25" s="7">
        <f t="shared" si="7"/>
        <v>31450733.583333332</v>
      </c>
    </row>
    <row r="26" spans="1:15" ht="26.4" x14ac:dyDescent="0.3">
      <c r="A26" s="1"/>
      <c r="B26" s="8" t="s">
        <v>34</v>
      </c>
      <c r="C26" s="9">
        <v>14163415</v>
      </c>
      <c r="D26" s="9">
        <f>$C26/12</f>
        <v>1180284.5833333333</v>
      </c>
      <c r="E26" s="9">
        <f t="shared" ref="E26:O26" si="8">$C26/12</f>
        <v>1180284.5833333333</v>
      </c>
      <c r="F26" s="9">
        <f t="shared" si="8"/>
        <v>1180284.5833333333</v>
      </c>
      <c r="G26" s="9">
        <f t="shared" si="8"/>
        <v>1180284.5833333333</v>
      </c>
      <c r="H26" s="9">
        <f t="shared" si="8"/>
        <v>1180284.5833333333</v>
      </c>
      <c r="I26" s="9">
        <f t="shared" si="8"/>
        <v>1180284.5833333333</v>
      </c>
      <c r="J26" s="9">
        <f t="shared" si="8"/>
        <v>1180284.5833333333</v>
      </c>
      <c r="K26" s="9">
        <f t="shared" si="8"/>
        <v>1180284.5833333333</v>
      </c>
      <c r="L26" s="9">
        <f t="shared" si="8"/>
        <v>1180284.5833333333</v>
      </c>
      <c r="M26" s="9">
        <f t="shared" si="8"/>
        <v>1180284.5833333333</v>
      </c>
      <c r="N26" s="9">
        <f t="shared" si="8"/>
        <v>1180284.5833333333</v>
      </c>
      <c r="O26" s="9">
        <f t="shared" si="8"/>
        <v>1180284.5833333333</v>
      </c>
    </row>
    <row r="27" spans="1:15" x14ac:dyDescent="0.3">
      <c r="A27" s="1"/>
      <c r="B27" s="8" t="s">
        <v>35</v>
      </c>
      <c r="C27" s="9">
        <v>0</v>
      </c>
      <c r="D27" s="9">
        <f t="shared" ref="D27:O34" si="9">$C27/12</f>
        <v>0</v>
      </c>
      <c r="E27" s="9">
        <f t="shared" si="9"/>
        <v>0</v>
      </c>
      <c r="F27" s="9">
        <f t="shared" si="9"/>
        <v>0</v>
      </c>
      <c r="G27" s="9">
        <f t="shared" si="9"/>
        <v>0</v>
      </c>
      <c r="H27" s="9">
        <f t="shared" si="9"/>
        <v>0</v>
      </c>
      <c r="I27" s="9">
        <f t="shared" si="9"/>
        <v>0</v>
      </c>
      <c r="J27" s="9">
        <f t="shared" si="9"/>
        <v>0</v>
      </c>
      <c r="K27" s="9">
        <f t="shared" si="9"/>
        <v>0</v>
      </c>
      <c r="L27" s="9">
        <f t="shared" si="9"/>
        <v>0</v>
      </c>
      <c r="M27" s="9">
        <f t="shared" si="9"/>
        <v>0</v>
      </c>
      <c r="N27" s="9">
        <f t="shared" si="9"/>
        <v>0</v>
      </c>
      <c r="O27" s="9">
        <f t="shared" si="9"/>
        <v>0</v>
      </c>
    </row>
    <row r="28" spans="1:15" x14ac:dyDescent="0.3">
      <c r="A28" s="1"/>
      <c r="B28" s="8" t="s">
        <v>36</v>
      </c>
      <c r="C28" s="9">
        <v>238090754</v>
      </c>
      <c r="D28" s="9">
        <f t="shared" si="9"/>
        <v>19840896.166666668</v>
      </c>
      <c r="E28" s="9">
        <f t="shared" si="9"/>
        <v>19840896.166666668</v>
      </c>
      <c r="F28" s="9">
        <f t="shared" si="9"/>
        <v>19840896.166666668</v>
      </c>
      <c r="G28" s="9">
        <f t="shared" si="9"/>
        <v>19840896.166666668</v>
      </c>
      <c r="H28" s="9">
        <f t="shared" si="9"/>
        <v>19840896.166666668</v>
      </c>
      <c r="I28" s="9">
        <f t="shared" si="9"/>
        <v>19840896.166666668</v>
      </c>
      <c r="J28" s="9">
        <f t="shared" si="9"/>
        <v>19840896.166666668</v>
      </c>
      <c r="K28" s="9">
        <f t="shared" si="9"/>
        <v>19840896.166666668</v>
      </c>
      <c r="L28" s="9">
        <f t="shared" si="9"/>
        <v>19840896.166666668</v>
      </c>
      <c r="M28" s="9">
        <f t="shared" si="9"/>
        <v>19840896.166666668</v>
      </c>
      <c r="N28" s="9">
        <f t="shared" si="9"/>
        <v>19840896.166666668</v>
      </c>
      <c r="O28" s="9">
        <f t="shared" si="9"/>
        <v>19840896.166666668</v>
      </c>
    </row>
    <row r="29" spans="1:15" x14ac:dyDescent="0.3">
      <c r="A29" s="1"/>
      <c r="B29" s="8" t="s">
        <v>37</v>
      </c>
      <c r="C29" s="9">
        <v>100154634</v>
      </c>
      <c r="D29" s="9">
        <f t="shared" si="9"/>
        <v>8346219.5</v>
      </c>
      <c r="E29" s="9">
        <f t="shared" si="9"/>
        <v>8346219.5</v>
      </c>
      <c r="F29" s="9">
        <f t="shared" si="9"/>
        <v>8346219.5</v>
      </c>
      <c r="G29" s="9">
        <f t="shared" si="9"/>
        <v>8346219.5</v>
      </c>
      <c r="H29" s="9">
        <f t="shared" si="9"/>
        <v>8346219.5</v>
      </c>
      <c r="I29" s="9">
        <f t="shared" si="9"/>
        <v>8346219.5</v>
      </c>
      <c r="J29" s="9">
        <f t="shared" si="9"/>
        <v>8346219.5</v>
      </c>
      <c r="K29" s="9">
        <f t="shared" si="9"/>
        <v>8346219.5</v>
      </c>
      <c r="L29" s="9">
        <f t="shared" si="9"/>
        <v>8346219.5</v>
      </c>
      <c r="M29" s="9">
        <f t="shared" si="9"/>
        <v>8346219.5</v>
      </c>
      <c r="N29" s="9">
        <f t="shared" si="9"/>
        <v>8346219.5</v>
      </c>
      <c r="O29" s="9">
        <f t="shared" si="9"/>
        <v>8346219.5</v>
      </c>
    </row>
    <row r="30" spans="1:15" x14ac:dyDescent="0.3">
      <c r="A30" s="1"/>
      <c r="B30" s="8" t="s">
        <v>22</v>
      </c>
      <c r="C30" s="9">
        <v>0</v>
      </c>
      <c r="D30" s="9">
        <f t="shared" si="9"/>
        <v>0</v>
      </c>
      <c r="E30" s="9">
        <f t="shared" si="9"/>
        <v>0</v>
      </c>
      <c r="F30" s="9">
        <f t="shared" si="9"/>
        <v>0</v>
      </c>
      <c r="G30" s="9">
        <f t="shared" si="9"/>
        <v>0</v>
      </c>
      <c r="H30" s="9">
        <f t="shared" si="9"/>
        <v>0</v>
      </c>
      <c r="I30" s="9">
        <f t="shared" si="9"/>
        <v>0</v>
      </c>
      <c r="J30" s="9">
        <f t="shared" si="9"/>
        <v>0</v>
      </c>
      <c r="K30" s="9">
        <f t="shared" si="9"/>
        <v>0</v>
      </c>
      <c r="L30" s="9">
        <f t="shared" si="9"/>
        <v>0</v>
      </c>
      <c r="M30" s="9">
        <f t="shared" si="9"/>
        <v>0</v>
      </c>
      <c r="N30" s="9">
        <f t="shared" si="9"/>
        <v>0</v>
      </c>
      <c r="O30" s="9">
        <f t="shared" si="9"/>
        <v>0</v>
      </c>
    </row>
    <row r="31" spans="1:15" ht="39.6" x14ac:dyDescent="0.3">
      <c r="A31" s="1"/>
      <c r="B31" s="8" t="s">
        <v>38</v>
      </c>
      <c r="C31" s="9">
        <v>25000000</v>
      </c>
      <c r="D31" s="9">
        <f t="shared" si="9"/>
        <v>2083333.3333333333</v>
      </c>
      <c r="E31" s="9">
        <f t="shared" si="9"/>
        <v>2083333.3333333333</v>
      </c>
      <c r="F31" s="9">
        <f t="shared" si="9"/>
        <v>2083333.3333333333</v>
      </c>
      <c r="G31" s="9">
        <f t="shared" si="9"/>
        <v>2083333.3333333333</v>
      </c>
      <c r="H31" s="9">
        <f t="shared" si="9"/>
        <v>2083333.3333333333</v>
      </c>
      <c r="I31" s="9">
        <f t="shared" si="9"/>
        <v>2083333.3333333333</v>
      </c>
      <c r="J31" s="9">
        <f t="shared" si="9"/>
        <v>2083333.3333333333</v>
      </c>
      <c r="K31" s="9">
        <f t="shared" si="9"/>
        <v>2083333.3333333333</v>
      </c>
      <c r="L31" s="9">
        <f t="shared" si="9"/>
        <v>2083333.3333333333</v>
      </c>
      <c r="M31" s="9">
        <f t="shared" si="9"/>
        <v>2083333.3333333333</v>
      </c>
      <c r="N31" s="9">
        <f t="shared" si="9"/>
        <v>2083333.3333333333</v>
      </c>
      <c r="O31" s="9">
        <f t="shared" si="9"/>
        <v>2083333.3333333333</v>
      </c>
    </row>
    <row r="32" spans="1:15" x14ac:dyDescent="0.3">
      <c r="A32" s="1"/>
      <c r="B32" s="6" t="s">
        <v>39</v>
      </c>
      <c r="C32" s="7">
        <f>SUM(D32:O32)</f>
        <v>1286454</v>
      </c>
      <c r="D32" s="7">
        <f>SUM(D33:D35)</f>
        <v>107204.5</v>
      </c>
      <c r="E32" s="7">
        <f t="shared" ref="E32:O32" si="10">SUM(E33:E35)</f>
        <v>107204.5</v>
      </c>
      <c r="F32" s="7">
        <f t="shared" si="10"/>
        <v>107204.5</v>
      </c>
      <c r="G32" s="7">
        <f t="shared" si="10"/>
        <v>107204.5</v>
      </c>
      <c r="H32" s="7">
        <f t="shared" si="10"/>
        <v>107204.5</v>
      </c>
      <c r="I32" s="7">
        <f t="shared" si="10"/>
        <v>107204.5</v>
      </c>
      <c r="J32" s="7">
        <f t="shared" si="10"/>
        <v>107204.5</v>
      </c>
      <c r="K32" s="7">
        <f t="shared" si="10"/>
        <v>107204.5</v>
      </c>
      <c r="L32" s="7">
        <f t="shared" si="10"/>
        <v>107204.5</v>
      </c>
      <c r="M32" s="7">
        <f t="shared" si="10"/>
        <v>107204.5</v>
      </c>
      <c r="N32" s="7">
        <f t="shared" si="10"/>
        <v>107204.5</v>
      </c>
      <c r="O32" s="7">
        <f t="shared" si="10"/>
        <v>107204.5</v>
      </c>
    </row>
    <row r="33" spans="1:15" x14ac:dyDescent="0.3">
      <c r="A33" s="1"/>
      <c r="B33" s="8" t="s">
        <v>40</v>
      </c>
      <c r="C33" s="9">
        <v>97467</v>
      </c>
      <c r="D33" s="9">
        <f t="shared" si="9"/>
        <v>8122.25</v>
      </c>
      <c r="E33" s="9">
        <f t="shared" si="9"/>
        <v>8122.25</v>
      </c>
      <c r="F33" s="9">
        <f t="shared" si="9"/>
        <v>8122.25</v>
      </c>
      <c r="G33" s="9">
        <f t="shared" si="9"/>
        <v>8122.25</v>
      </c>
      <c r="H33" s="9">
        <f t="shared" si="9"/>
        <v>8122.25</v>
      </c>
      <c r="I33" s="9">
        <f t="shared" si="9"/>
        <v>8122.25</v>
      </c>
      <c r="J33" s="9">
        <f t="shared" si="9"/>
        <v>8122.25</v>
      </c>
      <c r="K33" s="9">
        <f t="shared" si="9"/>
        <v>8122.25</v>
      </c>
      <c r="L33" s="9">
        <f t="shared" si="9"/>
        <v>8122.25</v>
      </c>
      <c r="M33" s="9">
        <f t="shared" si="9"/>
        <v>8122.25</v>
      </c>
      <c r="N33" s="9">
        <f t="shared" si="9"/>
        <v>8122.25</v>
      </c>
      <c r="O33" s="9">
        <f t="shared" si="9"/>
        <v>8122.25</v>
      </c>
    </row>
    <row r="34" spans="1:15" x14ac:dyDescent="0.3">
      <c r="A34" s="1"/>
      <c r="B34" s="8" t="s">
        <v>41</v>
      </c>
      <c r="C34" s="9">
        <v>1188987</v>
      </c>
      <c r="D34" s="9">
        <f t="shared" si="9"/>
        <v>99082.25</v>
      </c>
      <c r="E34" s="9">
        <f t="shared" si="9"/>
        <v>99082.25</v>
      </c>
      <c r="F34" s="9">
        <f t="shared" si="9"/>
        <v>99082.25</v>
      </c>
      <c r="G34" s="9">
        <f t="shared" si="9"/>
        <v>99082.25</v>
      </c>
      <c r="H34" s="9">
        <f t="shared" si="9"/>
        <v>99082.25</v>
      </c>
      <c r="I34" s="9">
        <f t="shared" si="9"/>
        <v>99082.25</v>
      </c>
      <c r="J34" s="9">
        <f t="shared" si="9"/>
        <v>99082.25</v>
      </c>
      <c r="K34" s="9">
        <f t="shared" si="9"/>
        <v>99082.25</v>
      </c>
      <c r="L34" s="9">
        <f t="shared" si="9"/>
        <v>99082.25</v>
      </c>
      <c r="M34" s="9">
        <f t="shared" si="9"/>
        <v>99082.25</v>
      </c>
      <c r="N34" s="9">
        <f t="shared" si="9"/>
        <v>99082.25</v>
      </c>
      <c r="O34" s="9">
        <f t="shared" si="9"/>
        <v>99082.25</v>
      </c>
    </row>
    <row r="35" spans="1:15" ht="39.6" x14ac:dyDescent="0.3">
      <c r="A35" s="1"/>
      <c r="B35" s="8" t="s">
        <v>42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</row>
    <row r="36" spans="1:15" x14ac:dyDescent="0.3">
      <c r="A36" s="1"/>
      <c r="B36" s="6" t="s">
        <v>43</v>
      </c>
      <c r="C36" s="7">
        <f>SUM(D36:O36)</f>
        <v>41361041</v>
      </c>
      <c r="D36" s="7">
        <f>SUM(D37:D39)</f>
        <v>3446753.4166666665</v>
      </c>
      <c r="E36" s="7">
        <f t="shared" ref="E36:O36" si="11">SUM(E37:E39)</f>
        <v>3446753.4166666665</v>
      </c>
      <c r="F36" s="7">
        <f t="shared" si="11"/>
        <v>3446753.4166666665</v>
      </c>
      <c r="G36" s="7">
        <f t="shared" si="11"/>
        <v>3446753.4166666665</v>
      </c>
      <c r="H36" s="7">
        <f t="shared" si="11"/>
        <v>3446753.4166666665</v>
      </c>
      <c r="I36" s="7">
        <f t="shared" si="11"/>
        <v>3446753.4166666665</v>
      </c>
      <c r="J36" s="7">
        <f t="shared" si="11"/>
        <v>3446753.4166666665</v>
      </c>
      <c r="K36" s="7">
        <f t="shared" si="11"/>
        <v>3446753.4166666665</v>
      </c>
      <c r="L36" s="7">
        <f t="shared" si="11"/>
        <v>3446753.4166666665</v>
      </c>
      <c r="M36" s="7">
        <f t="shared" si="11"/>
        <v>3446753.4166666665</v>
      </c>
      <c r="N36" s="7">
        <f t="shared" si="11"/>
        <v>3446753.4166666665</v>
      </c>
      <c r="O36" s="7">
        <f t="shared" si="11"/>
        <v>3446753.4166666665</v>
      </c>
    </row>
    <row r="37" spans="1:15" x14ac:dyDescent="0.3">
      <c r="A37" s="1"/>
      <c r="B37" s="8" t="s">
        <v>44</v>
      </c>
      <c r="C37" s="9">
        <v>41361041</v>
      </c>
      <c r="D37" s="9">
        <f t="shared" ref="D37:O37" si="12">$C37/12</f>
        <v>3446753.4166666665</v>
      </c>
      <c r="E37" s="9">
        <f t="shared" si="12"/>
        <v>3446753.4166666665</v>
      </c>
      <c r="F37" s="9">
        <f t="shared" si="12"/>
        <v>3446753.4166666665</v>
      </c>
      <c r="G37" s="9">
        <f t="shared" si="12"/>
        <v>3446753.4166666665</v>
      </c>
      <c r="H37" s="9">
        <f t="shared" si="12"/>
        <v>3446753.4166666665</v>
      </c>
      <c r="I37" s="9">
        <f t="shared" si="12"/>
        <v>3446753.4166666665</v>
      </c>
      <c r="J37" s="9">
        <f t="shared" si="12"/>
        <v>3446753.4166666665</v>
      </c>
      <c r="K37" s="9">
        <f t="shared" si="12"/>
        <v>3446753.4166666665</v>
      </c>
      <c r="L37" s="9">
        <f t="shared" si="12"/>
        <v>3446753.4166666665</v>
      </c>
      <c r="M37" s="9">
        <f t="shared" si="12"/>
        <v>3446753.4166666665</v>
      </c>
      <c r="N37" s="9">
        <f t="shared" si="12"/>
        <v>3446753.4166666665</v>
      </c>
      <c r="O37" s="9">
        <f t="shared" si="12"/>
        <v>3446753.4166666665</v>
      </c>
    </row>
    <row r="38" spans="1:15" x14ac:dyDescent="0.3">
      <c r="A38" s="1"/>
      <c r="B38" s="8" t="s">
        <v>45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</row>
    <row r="39" spans="1:15" ht="39.6" x14ac:dyDescent="0.3">
      <c r="A39" s="1"/>
      <c r="B39" s="8" t="s">
        <v>46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</row>
    <row r="40" spans="1:15" x14ac:dyDescent="0.3">
      <c r="A40" s="1"/>
      <c r="B40" s="6" t="s">
        <v>47</v>
      </c>
      <c r="C40" s="7">
        <f>C43</f>
        <v>231638</v>
      </c>
      <c r="D40" s="7">
        <f>SUM(D41:D43)</f>
        <v>19303.166666666668</v>
      </c>
      <c r="E40" s="7">
        <f t="shared" ref="E40:O40" si="13">SUM(E41:E43)</f>
        <v>19303.166666666668</v>
      </c>
      <c r="F40" s="7">
        <f t="shared" si="13"/>
        <v>19303.166666666668</v>
      </c>
      <c r="G40" s="7">
        <f t="shared" si="13"/>
        <v>19303.166666666668</v>
      </c>
      <c r="H40" s="7">
        <f t="shared" si="13"/>
        <v>19303.166666666668</v>
      </c>
      <c r="I40" s="7">
        <f t="shared" si="13"/>
        <v>19303.166666666668</v>
      </c>
      <c r="J40" s="7">
        <f t="shared" si="13"/>
        <v>19303.166666666668</v>
      </c>
      <c r="K40" s="7">
        <f t="shared" si="13"/>
        <v>19303.166666666668</v>
      </c>
      <c r="L40" s="7">
        <f t="shared" si="13"/>
        <v>19303.166666666668</v>
      </c>
      <c r="M40" s="7">
        <f t="shared" si="13"/>
        <v>19303.166666666668</v>
      </c>
      <c r="N40" s="7">
        <f t="shared" si="13"/>
        <v>19303.166666666668</v>
      </c>
      <c r="O40" s="7">
        <f t="shared" si="13"/>
        <v>19303.166666666668</v>
      </c>
    </row>
    <row r="41" spans="1:15" ht="26.4" x14ac:dyDescent="0.3">
      <c r="A41" s="1"/>
      <c r="B41" s="8" t="s">
        <v>48</v>
      </c>
      <c r="C41" s="9">
        <f>SUM(D41:O41)</f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</row>
    <row r="42" spans="1:15" ht="26.4" x14ac:dyDescent="0.3">
      <c r="A42" s="1"/>
      <c r="B42" s="8" t="s">
        <v>49</v>
      </c>
      <c r="C42" s="9">
        <f>SUM(D42:O42)</f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</row>
    <row r="43" spans="1:15" ht="26.4" x14ac:dyDescent="0.3">
      <c r="A43" s="1"/>
      <c r="B43" s="8" t="s">
        <v>50</v>
      </c>
      <c r="C43" s="9">
        <v>231638</v>
      </c>
      <c r="D43" s="9">
        <f>C43/12</f>
        <v>19303.166666666668</v>
      </c>
      <c r="E43" s="9">
        <v>19303.166666666668</v>
      </c>
      <c r="F43" s="9">
        <v>19303.166666666668</v>
      </c>
      <c r="G43" s="9">
        <v>19303.166666666668</v>
      </c>
      <c r="H43" s="9">
        <v>19303.166666666668</v>
      </c>
      <c r="I43" s="9">
        <v>19303.166666666668</v>
      </c>
      <c r="J43" s="9">
        <v>19303.166666666668</v>
      </c>
      <c r="K43" s="9">
        <v>19303.166666666668</v>
      </c>
      <c r="L43" s="9">
        <v>19303.166666666668</v>
      </c>
      <c r="M43" s="9">
        <v>19303.166666666668</v>
      </c>
      <c r="N43" s="9">
        <v>19303.166666666668</v>
      </c>
      <c r="O43" s="9">
        <v>19303.166666666668</v>
      </c>
    </row>
    <row r="44" spans="1:15" x14ac:dyDescent="0.3">
      <c r="A44" s="1"/>
      <c r="B44" s="6" t="s">
        <v>51</v>
      </c>
      <c r="C44" s="7">
        <f>SUM(D44:O44)</f>
        <v>1117082599.9999998</v>
      </c>
      <c r="D44" s="7">
        <f t="shared" ref="D44:O44" si="14">SUM(D45:D47)</f>
        <v>93090216.666666672</v>
      </c>
      <c r="E44" s="7">
        <f t="shared" si="14"/>
        <v>93090216.666666672</v>
      </c>
      <c r="F44" s="7">
        <f t="shared" si="14"/>
        <v>93090216.666666672</v>
      </c>
      <c r="G44" s="7">
        <f t="shared" si="14"/>
        <v>93090216.666666672</v>
      </c>
      <c r="H44" s="7">
        <f t="shared" si="14"/>
        <v>93090216.666666672</v>
      </c>
      <c r="I44" s="7">
        <f t="shared" si="14"/>
        <v>93090216.666666672</v>
      </c>
      <c r="J44" s="7">
        <f t="shared" si="14"/>
        <v>93090216.666666672</v>
      </c>
      <c r="K44" s="7">
        <f t="shared" si="14"/>
        <v>93090216.666666672</v>
      </c>
      <c r="L44" s="7">
        <f t="shared" si="14"/>
        <v>93090216.666666672</v>
      </c>
      <c r="M44" s="7">
        <f t="shared" si="14"/>
        <v>93090216.666666672</v>
      </c>
      <c r="N44" s="7">
        <f t="shared" si="14"/>
        <v>93090216.666666672</v>
      </c>
      <c r="O44" s="7">
        <f t="shared" si="14"/>
        <v>93090216.666666672</v>
      </c>
    </row>
    <row r="45" spans="1:15" x14ac:dyDescent="0.3">
      <c r="A45" s="1"/>
      <c r="B45" s="8" t="s">
        <v>52</v>
      </c>
      <c r="C45" s="9">
        <v>720070912</v>
      </c>
      <c r="D45" s="9">
        <f t="shared" ref="D45:O46" si="15">$C45/12</f>
        <v>60005909.333333336</v>
      </c>
      <c r="E45" s="9">
        <f t="shared" si="15"/>
        <v>60005909.333333336</v>
      </c>
      <c r="F45" s="9">
        <f t="shared" si="15"/>
        <v>60005909.333333336</v>
      </c>
      <c r="G45" s="9">
        <f t="shared" si="15"/>
        <v>60005909.333333336</v>
      </c>
      <c r="H45" s="9">
        <f t="shared" si="15"/>
        <v>60005909.333333336</v>
      </c>
      <c r="I45" s="9">
        <f t="shared" si="15"/>
        <v>60005909.333333336</v>
      </c>
      <c r="J45" s="9">
        <f t="shared" si="15"/>
        <v>60005909.333333336</v>
      </c>
      <c r="K45" s="9">
        <f t="shared" si="15"/>
        <v>60005909.333333336</v>
      </c>
      <c r="L45" s="9">
        <f t="shared" si="15"/>
        <v>60005909.333333336</v>
      </c>
      <c r="M45" s="9">
        <f t="shared" si="15"/>
        <v>60005909.333333336</v>
      </c>
      <c r="N45" s="9">
        <f t="shared" si="15"/>
        <v>60005909.333333336</v>
      </c>
      <c r="O45" s="9">
        <f t="shared" si="15"/>
        <v>60005909.333333336</v>
      </c>
    </row>
    <row r="46" spans="1:15" x14ac:dyDescent="0.3">
      <c r="A46" s="1"/>
      <c r="B46" s="8" t="s">
        <v>53</v>
      </c>
      <c r="C46" s="9">
        <v>387011688</v>
      </c>
      <c r="D46" s="9">
        <f t="shared" si="15"/>
        <v>32250974</v>
      </c>
      <c r="E46" s="9">
        <f t="shared" si="15"/>
        <v>32250974</v>
      </c>
      <c r="F46" s="9">
        <f t="shared" si="15"/>
        <v>32250974</v>
      </c>
      <c r="G46" s="9">
        <f t="shared" si="15"/>
        <v>32250974</v>
      </c>
      <c r="H46" s="9">
        <f t="shared" si="15"/>
        <v>32250974</v>
      </c>
      <c r="I46" s="9">
        <f t="shared" si="15"/>
        <v>32250974</v>
      </c>
      <c r="J46" s="9">
        <f t="shared" si="15"/>
        <v>32250974</v>
      </c>
      <c r="K46" s="9">
        <f t="shared" si="15"/>
        <v>32250974</v>
      </c>
      <c r="L46" s="9">
        <f t="shared" si="15"/>
        <v>32250974</v>
      </c>
      <c r="M46" s="9">
        <f t="shared" si="15"/>
        <v>32250974</v>
      </c>
      <c r="N46" s="9">
        <f t="shared" si="15"/>
        <v>32250974</v>
      </c>
      <c r="O46" s="9">
        <f t="shared" si="15"/>
        <v>32250974</v>
      </c>
    </row>
    <row r="47" spans="1:15" x14ac:dyDescent="0.3">
      <c r="A47" s="1"/>
      <c r="B47" s="8" t="s">
        <v>54</v>
      </c>
      <c r="C47" s="9">
        <v>10000000</v>
      </c>
      <c r="D47" s="9">
        <f>C47/12</f>
        <v>833333.33333333337</v>
      </c>
      <c r="E47" s="9">
        <v>833333.33333333337</v>
      </c>
      <c r="F47" s="9">
        <v>833333.33333333337</v>
      </c>
      <c r="G47" s="9">
        <v>833333.33333333337</v>
      </c>
      <c r="H47" s="9">
        <v>833333.33333333337</v>
      </c>
      <c r="I47" s="9">
        <v>833333.33333333337</v>
      </c>
      <c r="J47" s="9">
        <v>833333.33333333337</v>
      </c>
      <c r="K47" s="9">
        <v>833333.33333333337</v>
      </c>
      <c r="L47" s="9">
        <v>833333.33333333337</v>
      </c>
      <c r="M47" s="9">
        <v>833333.33333333337</v>
      </c>
      <c r="N47" s="9">
        <v>833333.33333333337</v>
      </c>
      <c r="O47" s="9">
        <v>833333.33333333337</v>
      </c>
    </row>
    <row r="48" spans="1:15" ht="26.4" x14ac:dyDescent="0.3">
      <c r="A48" s="1"/>
      <c r="B48" s="6" t="s">
        <v>55</v>
      </c>
      <c r="C48" s="7">
        <f>C51</f>
        <v>110359904</v>
      </c>
      <c r="D48" s="7">
        <f>SUM(D49:D54)</f>
        <v>9196658.666666666</v>
      </c>
      <c r="E48" s="7">
        <f t="shared" ref="E48:O48" si="16">SUM(E49:E54)</f>
        <v>9196658.666666666</v>
      </c>
      <c r="F48" s="7">
        <f t="shared" si="16"/>
        <v>9196658.666666666</v>
      </c>
      <c r="G48" s="7">
        <f t="shared" si="16"/>
        <v>9196658.666666666</v>
      </c>
      <c r="H48" s="7">
        <f t="shared" si="16"/>
        <v>9196658.666666666</v>
      </c>
      <c r="I48" s="7">
        <f t="shared" si="16"/>
        <v>9196658.666666666</v>
      </c>
      <c r="J48" s="7">
        <f t="shared" si="16"/>
        <v>9196658.666666666</v>
      </c>
      <c r="K48" s="7">
        <f t="shared" si="16"/>
        <v>9196658.666666666</v>
      </c>
      <c r="L48" s="7">
        <f t="shared" si="16"/>
        <v>9196658.666666666</v>
      </c>
      <c r="M48" s="7">
        <f t="shared" si="16"/>
        <v>9196658.666666666</v>
      </c>
      <c r="N48" s="7">
        <f t="shared" si="16"/>
        <v>9196658.666666666</v>
      </c>
      <c r="O48" s="7">
        <f t="shared" si="16"/>
        <v>9196658.666666666</v>
      </c>
    </row>
    <row r="49" spans="1:15" ht="26.4" x14ac:dyDescent="0.3">
      <c r="A49" s="1"/>
      <c r="B49" s="8" t="s">
        <v>56</v>
      </c>
      <c r="C49" s="9">
        <f t="shared" ref="C47:C56" si="17">SUM(D49:O49)</f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</row>
    <row r="50" spans="1:15" x14ac:dyDescent="0.3">
      <c r="A50" s="1"/>
      <c r="B50" s="8" t="s">
        <v>57</v>
      </c>
      <c r="C50" s="9">
        <f t="shared" si="17"/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</row>
    <row r="51" spans="1:15" x14ac:dyDescent="0.3">
      <c r="A51" s="1"/>
      <c r="B51" s="8" t="s">
        <v>58</v>
      </c>
      <c r="C51" s="9">
        <v>110359904</v>
      </c>
      <c r="D51" s="9">
        <f>C51/12</f>
        <v>9196658.666666666</v>
      </c>
      <c r="E51" s="9">
        <v>9196658.666666666</v>
      </c>
      <c r="F51" s="9">
        <v>9196658.666666666</v>
      </c>
      <c r="G51" s="9">
        <v>9196658.666666666</v>
      </c>
      <c r="H51" s="9">
        <v>9196658.666666666</v>
      </c>
      <c r="I51" s="9">
        <v>9196658.666666666</v>
      </c>
      <c r="J51" s="9">
        <v>9196658.666666666</v>
      </c>
      <c r="K51" s="9">
        <v>9196658.666666666</v>
      </c>
      <c r="L51" s="9">
        <v>9196658.666666666</v>
      </c>
      <c r="M51" s="9">
        <v>9196658.666666666</v>
      </c>
      <c r="N51" s="9">
        <v>9196658.666666666</v>
      </c>
      <c r="O51" s="9">
        <v>9196658.666666666</v>
      </c>
    </row>
    <row r="52" spans="1:15" x14ac:dyDescent="0.3">
      <c r="A52" s="1"/>
      <c r="B52" s="8" t="s">
        <v>59</v>
      </c>
      <c r="C52" s="9">
        <f t="shared" si="17"/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</row>
    <row r="53" spans="1:15" x14ac:dyDescent="0.3">
      <c r="A53" s="1"/>
      <c r="B53" s="8" t="s">
        <v>60</v>
      </c>
      <c r="C53" s="9">
        <f t="shared" si="17"/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</row>
    <row r="54" spans="1:15" x14ac:dyDescent="0.3">
      <c r="A54" s="1"/>
      <c r="B54" s="8" t="s">
        <v>61</v>
      </c>
      <c r="C54" s="9">
        <f t="shared" si="17"/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</row>
    <row r="55" spans="1:15" x14ac:dyDescent="0.3">
      <c r="A55" s="1"/>
      <c r="B55" s="6" t="s">
        <v>62</v>
      </c>
      <c r="C55" s="7">
        <f t="shared" si="17"/>
        <v>55261128</v>
      </c>
      <c r="D55" s="7">
        <f>SUM(D56:D57)</f>
        <v>4605094</v>
      </c>
      <c r="E55" s="7">
        <f t="shared" ref="E55:O55" si="18">SUM(E56:E57)</f>
        <v>4605094</v>
      </c>
      <c r="F55" s="7">
        <f t="shared" si="18"/>
        <v>4605094</v>
      </c>
      <c r="G55" s="7">
        <f t="shared" si="18"/>
        <v>4605094</v>
      </c>
      <c r="H55" s="7">
        <f t="shared" si="18"/>
        <v>4605094</v>
      </c>
      <c r="I55" s="7">
        <f t="shared" si="18"/>
        <v>4605094</v>
      </c>
      <c r="J55" s="7">
        <f t="shared" si="18"/>
        <v>4605094</v>
      </c>
      <c r="K55" s="7">
        <f t="shared" si="18"/>
        <v>4605094</v>
      </c>
      <c r="L55" s="7">
        <f t="shared" si="18"/>
        <v>4605094</v>
      </c>
      <c r="M55" s="7">
        <f t="shared" si="18"/>
        <v>4605094</v>
      </c>
      <c r="N55" s="7">
        <f t="shared" si="18"/>
        <v>4605094</v>
      </c>
      <c r="O55" s="7">
        <f t="shared" si="18"/>
        <v>4605094</v>
      </c>
    </row>
    <row r="56" spans="1:15" x14ac:dyDescent="0.3">
      <c r="A56" s="1"/>
      <c r="B56" s="8" t="s">
        <v>63</v>
      </c>
      <c r="C56" s="9">
        <f t="shared" si="17"/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</row>
    <row r="57" spans="1:15" x14ac:dyDescent="0.3">
      <c r="A57" s="1"/>
      <c r="B57" s="8" t="s">
        <v>64</v>
      </c>
      <c r="C57" s="9">
        <v>55261128</v>
      </c>
      <c r="D57" s="9">
        <f t="shared" ref="D57:O57" si="19">$C57/12</f>
        <v>4605094</v>
      </c>
      <c r="E57" s="9">
        <f t="shared" si="19"/>
        <v>4605094</v>
      </c>
      <c r="F57" s="9">
        <f t="shared" si="19"/>
        <v>4605094</v>
      </c>
      <c r="G57" s="9">
        <f t="shared" si="19"/>
        <v>4605094</v>
      </c>
      <c r="H57" s="9">
        <f t="shared" si="19"/>
        <v>4605094</v>
      </c>
      <c r="I57" s="9">
        <f t="shared" si="19"/>
        <v>4605094</v>
      </c>
      <c r="J57" s="9">
        <f t="shared" si="19"/>
        <v>4605094</v>
      </c>
      <c r="K57" s="9">
        <f t="shared" si="19"/>
        <v>4605094</v>
      </c>
      <c r="L57" s="9">
        <f t="shared" si="19"/>
        <v>4605094</v>
      </c>
      <c r="M57" s="9">
        <f t="shared" si="19"/>
        <v>4605094</v>
      </c>
      <c r="N57" s="9">
        <f t="shared" si="19"/>
        <v>4605094</v>
      </c>
      <c r="O57" s="9">
        <f t="shared" si="19"/>
        <v>4605094</v>
      </c>
    </row>
  </sheetData>
  <mergeCells count="2">
    <mergeCell ref="B2:O2"/>
    <mergeCell ref="B3:O3"/>
  </mergeCells>
  <pageMargins left="0.7" right="0.7" top="0.75" bottom="0.75" header="0.3" footer="0.3"/>
  <ignoredErrors>
    <ignoredError sqref="D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licmaciasp</dc:creator>
  <cp:lastModifiedBy>Luis Fernando Rosales Castillo</cp:lastModifiedBy>
  <dcterms:created xsi:type="dcterms:W3CDTF">2017-09-06T20:26:59Z</dcterms:created>
  <dcterms:modified xsi:type="dcterms:W3CDTF">2017-09-11T23:03:36Z</dcterms:modified>
</cp:coreProperties>
</file>