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FF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0" i="1" l="1"/>
  <c r="E17" i="1"/>
  <c r="E30" i="1" l="1"/>
  <c r="C30" i="1"/>
  <c r="F22" i="1"/>
  <c r="B22" i="1"/>
  <c r="D22" i="1" s="1"/>
  <c r="F21" i="1"/>
  <c r="D21" i="1"/>
  <c r="F20" i="1"/>
  <c r="B20" i="1"/>
  <c r="D20" i="1" s="1"/>
  <c r="G20" i="1" s="1"/>
  <c r="F19" i="1"/>
  <c r="B19" i="1"/>
  <c r="D19" i="1" s="1"/>
  <c r="F18" i="1"/>
  <c r="D18" i="1"/>
  <c r="F17" i="1"/>
  <c r="B17" i="1"/>
  <c r="D17" i="1" s="1"/>
  <c r="F16" i="1"/>
  <c r="B16" i="1"/>
  <c r="D16" i="1" s="1"/>
  <c r="F15" i="1"/>
  <c r="B15" i="1"/>
  <c r="D15" i="1" s="1"/>
  <c r="F14" i="1"/>
  <c r="B14" i="1"/>
  <c r="D14" i="1" s="1"/>
  <c r="F13" i="1"/>
  <c r="B13" i="1"/>
  <c r="D13" i="1" s="1"/>
  <c r="F30" i="1" l="1"/>
  <c r="G14" i="1"/>
  <c r="G18" i="1"/>
  <c r="G16" i="1"/>
  <c r="G15" i="1"/>
  <c r="G17" i="1"/>
  <c r="G19" i="1"/>
  <c r="G21" i="1"/>
  <c r="D30" i="1"/>
  <c r="G13" i="1"/>
  <c r="G22" i="1"/>
  <c r="B30" i="1"/>
  <c r="G30" i="1" l="1"/>
  <c r="G31" i="1" s="1"/>
</calcChain>
</file>

<file path=xl/sharedStrings.xml><?xml version="1.0" encoding="utf-8"?>
<sst xmlns="http://schemas.openxmlformats.org/spreadsheetml/2006/main" count="33" uniqueCount="32">
  <si>
    <t>Presidencia Municipal de Ramos Arizpe</t>
  </si>
  <si>
    <t>Estado Analítico de Ingresos</t>
  </si>
  <si>
    <t>FUENTES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</si>
  <si>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</si>
  <si>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</si>
  <si>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</si>
  <si>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</si>
  <si>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</si>
  <si>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</si>
  <si>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</si>
  <si>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</si>
  <si>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</si>
  <si>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</si>
  <si>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</si>
  <si>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</t>
  </si>
  <si>
    <t>DERECHOS</t>
  </si>
  <si>
    <t>PRODUCTOS</t>
  </si>
  <si>
    <t>PRODUCTOS DE TIPO CORRIENTE</t>
  </si>
  <si>
    <t>PRODUCTOS DE TIPO CAPITAL</t>
  </si>
  <si>
    <t>APROVECHAMIENTOS</t>
  </si>
  <si>
    <t>APROVECHAMIENTOS DE TIPO CORRIENTE</t>
  </si>
  <si>
    <t>APROVECHAMIENTOS DE TIPO CAPITAL</t>
  </si>
  <si>
    <t>PARTICIPACIONES Y FONDOS</t>
  </si>
  <si>
    <t>TRANSFERENCIAS, ASIGNACIONES, SUBSIDIOS Y OTRAS APLICACIONES</t>
  </si>
  <si>
    <t>TOTAL</t>
  </si>
  <si>
    <t>INGRESOS EXCEDENTES</t>
  </si>
  <si>
    <t>CUOTAS Y APORTACIONES DE SEGURIDAD SOCIAL</t>
  </si>
  <si>
    <t>INGRESOS POR VENTA DE BIENES Y SERVICIOS</t>
  </si>
  <si>
    <t>TRANSFERENCIAS, ASIGNACIONES, SUBSIDIOS Y OTRAS AYUDAS</t>
  </si>
  <si>
    <t>INGRESOS DERIVADOS DE FINANCIAMIENTO</t>
  </si>
  <si>
    <t>INGRESOS DE ORGANISMOS Y EMPRESAS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</si>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</sst>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>
      <alignment vertical="top"/>
    </xf>
  </cellStyleXfs>
  <cellXfs count="29">
    <xf numFmtId="0" fontId="0" fillId="0" borderId="0" xfId="0">
      <alignment vertical="top"/>
    </xf>
    <xf numFmtId="0" fontId="0" fillId="2" borderId="0" xfId="0" applyFill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2" fillId="2" borderId="10" xfId="1" applyFill="1" applyBorder="1">
      <alignment vertical="top"/>
    </xf>
    <xf numFmtId="0" fontId="2" fillId="2" borderId="0" xfId="1" applyFill="1">
      <alignment vertical="top"/>
    </xf>
    <xf numFmtId="0" fontId="2" fillId="0" borderId="0" xfId="1">
      <alignment vertical="top"/>
    </xf>
    <xf numFmtId="0" fontId="2" fillId="2" borderId="10" xfId="1" applyFont="1" applyFill="1" applyBorder="1">
      <alignment vertical="top"/>
    </xf>
    <xf numFmtId="4" fontId="2" fillId="2" borderId="0" xfId="0" applyNumberFormat="1" applyFont="1" applyFill="1">
      <alignment vertical="top"/>
    </xf>
    <xf numFmtId="4" fontId="2" fillId="2" borderId="10" xfId="1" applyNumberFormat="1" applyFont="1" applyFill="1" applyBorder="1">
      <alignment vertical="top"/>
    </xf>
    <xf numFmtId="0" fontId="2" fillId="2" borderId="10" xfId="1" applyFont="1" applyFill="1" applyBorder="1" applyAlignment="1">
      <alignment vertical="top" wrapText="1"/>
    </xf>
    <xf numFmtId="0" fontId="3" fillId="2" borderId="8" xfId="1" applyFont="1" applyFill="1" applyBorder="1" applyAlignment="1">
      <alignment horizontal="center" vertical="top"/>
    </xf>
    <xf numFmtId="4" fontId="3" fillId="2" borderId="8" xfId="1" applyNumberFormat="1" applyFont="1" applyFill="1" applyBorder="1" applyAlignment="1">
      <alignment horizontal="center" vertical="top"/>
    </xf>
    <xf numFmtId="4" fontId="3" fillId="2" borderId="8" xfId="0" applyNumberFormat="1" applyFont="1" applyFill="1" applyBorder="1">
      <alignment vertical="top"/>
    </xf>
    <xf numFmtId="4" fontId="2" fillId="2" borderId="0" xfId="1" applyNumberFormat="1" applyFill="1">
      <alignment vertical="top"/>
    </xf>
    <xf numFmtId="0" fontId="0" fillId="2" borderId="10" xfId="1" applyFont="1" applyFill="1" applyBorder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right" vertical="top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144780</xdr:rowOff>
    </xdr:from>
    <xdr:to>
      <xdr:col>0</xdr:col>
      <xdr:colOff>1173480</xdr:colOff>
      <xdr:row>4</xdr:row>
      <xdr:rowOff>144780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44780"/>
          <a:ext cx="9906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R/Desktop/Ramos%20Arizpe/2016/Transparencia%20CONAC/TRIMESTRE%203%202016/01.-%20PRESUPUESTAL%20EXCEL/PRESUPUESTALES%20DE%20INGR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A"/>
      <sheetName val="RUBRO"/>
      <sheetName val="FF"/>
    </sheetNames>
    <sheetDataSet>
      <sheetData sheetId="0"/>
      <sheetData sheetId="1">
        <row r="12">
          <cell r="B12">
            <v>129000000</v>
          </cell>
        </row>
        <row r="13">
          <cell r="B13">
            <v>38000000</v>
          </cell>
        </row>
        <row r="14">
          <cell r="B14">
            <v>2000000</v>
          </cell>
        </row>
        <row r="15">
          <cell r="B15">
            <v>2000000</v>
          </cell>
        </row>
        <row r="17">
          <cell r="B17">
            <v>3500000</v>
          </cell>
        </row>
        <row r="18">
          <cell r="B18">
            <v>3500000</v>
          </cell>
        </row>
        <row r="21">
          <cell r="B21">
            <v>216000000</v>
          </cell>
        </row>
        <row r="24">
          <cell r="B24">
            <v>1500000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showOutlineSymbols="0" topLeftCell="B1" workbookViewId="0">
      <selection activeCell="H12" sqref="H12"/>
    </sheetView>
  </sheetViews>
  <sheetFormatPr baseColWidth="10" defaultColWidth="6.88671875" defaultRowHeight="12.75" customHeight="1" x14ac:dyDescent="0.25"/>
  <cols>
    <col min="1" max="1" width="57.6640625" style="11" customWidth="1"/>
    <col min="2" max="2" width="14.44140625" style="11" customWidth="1"/>
    <col min="3" max="3" width="13.33203125" style="11" customWidth="1"/>
    <col min="4" max="4" width="15.44140625" style="11" customWidth="1"/>
    <col min="5" max="5" width="15.33203125" style="11" customWidth="1"/>
    <col min="6" max="6" width="15.109375" style="11" customWidth="1"/>
    <col min="7" max="7" width="16" style="11" customWidth="1"/>
    <col min="8" max="16384" width="6.88671875" style="11"/>
  </cols>
  <sheetData>
    <row r="1" spans="1:16" customFormat="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customFormat="1" ht="12.75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6" customFormat="1" ht="12.75" customHeight="1" x14ac:dyDescent="0.2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</row>
    <row r="4" spans="1:16" customFormat="1" ht="12.75" customHeight="1" x14ac:dyDescent="0.25">
      <c r="A4" s="21" t="s">
        <v>0</v>
      </c>
      <c r="B4" s="21"/>
      <c r="C4" s="21"/>
      <c r="D4" s="21"/>
      <c r="E4" s="21"/>
      <c r="F4" s="21"/>
      <c r="G4" s="21"/>
      <c r="H4" s="1"/>
      <c r="I4" s="1"/>
      <c r="J4" s="1"/>
      <c r="K4" s="1"/>
      <c r="L4" s="1"/>
    </row>
    <row r="5" spans="1:16" customFormat="1" ht="12.75" customHeight="1" x14ac:dyDescent="0.25">
      <c r="A5" s="21" t="s">
        <v>1</v>
      </c>
      <c r="B5" s="21"/>
      <c r="C5" s="21"/>
      <c r="D5" s="21"/>
      <c r="E5" s="21"/>
      <c r="F5" s="21"/>
      <c r="G5" s="21"/>
      <c r="H5" s="1"/>
      <c r="I5" s="1"/>
      <c r="J5" s="1"/>
      <c r="K5" s="1"/>
      <c r="L5" s="1"/>
      <c r="M5" s="1"/>
      <c r="N5" s="1"/>
      <c r="O5" s="1"/>
      <c r="P5" s="1"/>
    </row>
    <row r="6" spans="1:16" customFormat="1" ht="12.75" customHeight="1" x14ac:dyDescent="0.25">
      <c r="A6" s="21" t="s">
        <v>31</v>
      </c>
      <c r="B6" s="21"/>
      <c r="C6" s="21"/>
      <c r="D6" s="21"/>
      <c r="E6" s="21"/>
      <c r="F6" s="21"/>
      <c r="G6" s="21"/>
      <c r="H6" s="3"/>
      <c r="I6" s="1"/>
      <c r="J6" s="1"/>
      <c r="K6" s="1"/>
      <c r="L6" s="1"/>
      <c r="M6" s="1"/>
      <c r="N6" s="1"/>
      <c r="O6" s="1"/>
      <c r="P6" s="1"/>
    </row>
    <row r="7" spans="1:16" customFormat="1" ht="12.75" customHeight="1" x14ac:dyDescent="0.25">
      <c r="A7" s="2"/>
      <c r="B7" s="2"/>
      <c r="C7" s="2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</row>
    <row r="8" spans="1:16" customFormat="1" ht="12.75" customHeight="1" x14ac:dyDescent="0.25">
      <c r="A8" s="4" t="s">
        <v>2</v>
      </c>
      <c r="B8" s="22" t="s">
        <v>3</v>
      </c>
      <c r="C8" s="23"/>
      <c r="D8" s="23"/>
      <c r="E8" s="23"/>
      <c r="F8" s="24"/>
      <c r="G8" s="25" t="s">
        <v>4</v>
      </c>
      <c r="H8" s="1"/>
      <c r="I8" s="1"/>
      <c r="J8" s="1"/>
      <c r="K8" s="1"/>
      <c r="L8" s="1"/>
      <c r="M8" s="1"/>
      <c r="N8" s="1"/>
      <c r="O8" s="1"/>
      <c r="P8" s="1"/>
    </row>
    <row r="9" spans="1:16" customFormat="1" ht="12.75" customHeight="1" x14ac:dyDescent="0.25">
      <c r="A9" s="5"/>
      <c r="B9" s="6" t="s">
        <v>5</v>
      </c>
      <c r="C9" s="7" t="s">
        <v>6</v>
      </c>
      <c r="D9" s="6" t="s">
        <v>7</v>
      </c>
      <c r="E9" s="6" t="s">
        <v>8</v>
      </c>
      <c r="F9" s="6" t="s">
        <v>9</v>
      </c>
      <c r="G9" s="26"/>
      <c r="H9" s="1"/>
      <c r="I9" s="1"/>
      <c r="J9" s="1"/>
      <c r="K9" s="1"/>
      <c r="L9" s="1"/>
      <c r="M9" s="1"/>
      <c r="N9" s="1"/>
      <c r="O9" s="1"/>
      <c r="P9" s="1"/>
    </row>
    <row r="10" spans="1:16" customFormat="1" ht="12.75" customHeight="1" x14ac:dyDescent="0.25">
      <c r="A10" s="8"/>
      <c r="B10" s="6">
        <v>1</v>
      </c>
      <c r="C10" s="6">
        <v>2</v>
      </c>
      <c r="D10" s="6" t="s">
        <v>10</v>
      </c>
      <c r="E10" s="6">
        <v>4</v>
      </c>
      <c r="F10" s="6">
        <v>5</v>
      </c>
      <c r="G10" s="6" t="s">
        <v>11</v>
      </c>
      <c r="H10" s="1"/>
      <c r="I10" s="1"/>
      <c r="J10" s="1"/>
      <c r="K10" s="1"/>
      <c r="L10" s="1"/>
      <c r="M10" s="1"/>
      <c r="N10" s="1"/>
      <c r="O10" s="1"/>
      <c r="P10" s="1"/>
    </row>
    <row r="11" spans="1:16" ht="12.75" customHeight="1" x14ac:dyDescent="0.25">
      <c r="A11" s="9"/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3.2" x14ac:dyDescent="0.25">
      <c r="A12" s="12" t="s">
        <v>12</v>
      </c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3.2" x14ac:dyDescent="0.25">
      <c r="A13" s="12" t="s">
        <v>13</v>
      </c>
      <c r="B13" s="13">
        <f>+[1]RUBRO!B12</f>
        <v>129000000</v>
      </c>
      <c r="C13" s="14">
        <v>0</v>
      </c>
      <c r="D13" s="14">
        <f>+B13+C13</f>
        <v>129000000</v>
      </c>
      <c r="E13" s="14">
        <v>14133135.720000001</v>
      </c>
      <c r="F13" s="14">
        <f>+E13</f>
        <v>14133135.720000001</v>
      </c>
      <c r="G13" s="14">
        <f>+F13-D13</f>
        <v>-114866864.28</v>
      </c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3.2" x14ac:dyDescent="0.25">
      <c r="A14" s="12" t="s">
        <v>14</v>
      </c>
      <c r="B14" s="13">
        <f>+[1]RUBRO!B24</f>
        <v>1500000</v>
      </c>
      <c r="C14" s="14">
        <v>0</v>
      </c>
      <c r="D14" s="14">
        <f t="shared" ref="D14:D22" si="0">+B14+C14</f>
        <v>1500000</v>
      </c>
      <c r="E14" s="14">
        <v>69234.41</v>
      </c>
      <c r="F14" s="14">
        <f t="shared" ref="F14:F22" si="1">+E14</f>
        <v>69234.41</v>
      </c>
      <c r="G14" s="14">
        <f t="shared" ref="G14:G22" si="2">+F14-D14</f>
        <v>-1430765.59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3.2" x14ac:dyDescent="0.25">
      <c r="A15" s="12" t="s">
        <v>15</v>
      </c>
      <c r="B15" s="13">
        <f>+[1]RUBRO!B13</f>
        <v>38000000</v>
      </c>
      <c r="C15" s="14">
        <v>0</v>
      </c>
      <c r="D15" s="14">
        <f t="shared" si="0"/>
        <v>38000000</v>
      </c>
      <c r="E15" s="14">
        <v>10426844.26</v>
      </c>
      <c r="F15" s="14">
        <f t="shared" si="1"/>
        <v>10426844.26</v>
      </c>
      <c r="G15" s="14">
        <f t="shared" si="2"/>
        <v>-27573155.740000002</v>
      </c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3.2" x14ac:dyDescent="0.25">
      <c r="A16" s="12" t="s">
        <v>16</v>
      </c>
      <c r="B16" s="13">
        <f>+[1]RUBRO!B14</f>
        <v>2000000</v>
      </c>
      <c r="C16" s="14">
        <v>0</v>
      </c>
      <c r="D16" s="14">
        <f t="shared" si="0"/>
        <v>2000000</v>
      </c>
      <c r="E16" s="14">
        <v>5146791.4400000004</v>
      </c>
      <c r="F16" s="14">
        <f t="shared" si="1"/>
        <v>5146791.4400000004</v>
      </c>
      <c r="G16" s="14">
        <f t="shared" si="2"/>
        <v>3146791.4400000004</v>
      </c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3.2" x14ac:dyDescent="0.25">
      <c r="A17" s="12" t="s">
        <v>17</v>
      </c>
      <c r="B17" s="13">
        <f>+[1]RUBRO!B15</f>
        <v>2000000</v>
      </c>
      <c r="C17" s="14">
        <v>0</v>
      </c>
      <c r="D17" s="14">
        <f t="shared" si="0"/>
        <v>2000000</v>
      </c>
      <c r="E17" s="14">
        <f>+E16</f>
        <v>5146791.4400000004</v>
      </c>
      <c r="F17" s="14">
        <f t="shared" si="1"/>
        <v>5146791.4400000004</v>
      </c>
      <c r="G17" s="14">
        <f t="shared" si="2"/>
        <v>3146791.4400000004</v>
      </c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3.2" x14ac:dyDescent="0.25">
      <c r="A18" s="12" t="s">
        <v>18</v>
      </c>
      <c r="B18" s="14"/>
      <c r="C18" s="14">
        <v>0</v>
      </c>
      <c r="D18" s="14">
        <f t="shared" si="0"/>
        <v>0</v>
      </c>
      <c r="E18" s="14">
        <v>0</v>
      </c>
      <c r="F18" s="14">
        <f t="shared" si="1"/>
        <v>0</v>
      </c>
      <c r="G18" s="14">
        <f t="shared" si="2"/>
        <v>0</v>
      </c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3.2" x14ac:dyDescent="0.25">
      <c r="A19" s="12" t="s">
        <v>19</v>
      </c>
      <c r="B19" s="13">
        <f>+[1]RUBRO!B17</f>
        <v>3500000</v>
      </c>
      <c r="C19" s="14">
        <v>0</v>
      </c>
      <c r="D19" s="14">
        <f t="shared" si="0"/>
        <v>3500000</v>
      </c>
      <c r="E19" s="14">
        <v>953521.29</v>
      </c>
      <c r="F19" s="14">
        <f t="shared" si="1"/>
        <v>953521.29</v>
      </c>
      <c r="G19" s="14">
        <f t="shared" si="2"/>
        <v>-2546478.71</v>
      </c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3.2" x14ac:dyDescent="0.25">
      <c r="A20" s="12" t="s">
        <v>20</v>
      </c>
      <c r="B20" s="13">
        <f>+[1]RUBRO!B18</f>
        <v>3500000</v>
      </c>
      <c r="C20" s="14">
        <v>0</v>
      </c>
      <c r="D20" s="14">
        <f t="shared" si="0"/>
        <v>3500000</v>
      </c>
      <c r="E20" s="14">
        <f>+E19</f>
        <v>953521.29</v>
      </c>
      <c r="F20" s="14">
        <f t="shared" si="1"/>
        <v>953521.29</v>
      </c>
      <c r="G20" s="14">
        <f t="shared" si="2"/>
        <v>-2546478.71</v>
      </c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3.2" x14ac:dyDescent="0.25">
      <c r="A21" s="12" t="s">
        <v>21</v>
      </c>
      <c r="B21" s="14">
        <v>0</v>
      </c>
      <c r="C21" s="14">
        <v>0</v>
      </c>
      <c r="D21" s="14">
        <f t="shared" si="0"/>
        <v>0</v>
      </c>
      <c r="E21" s="14">
        <v>0</v>
      </c>
      <c r="F21" s="14">
        <f t="shared" si="1"/>
        <v>0</v>
      </c>
      <c r="G21" s="14">
        <f t="shared" si="2"/>
        <v>0</v>
      </c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3.2" x14ac:dyDescent="0.25">
      <c r="A22" s="12" t="s">
        <v>22</v>
      </c>
      <c r="B22" s="13">
        <f>+[1]RUBRO!B21</f>
        <v>216000000</v>
      </c>
      <c r="C22" s="14"/>
      <c r="D22" s="14">
        <f t="shared" si="0"/>
        <v>216000000</v>
      </c>
      <c r="E22" s="14">
        <v>64215047.659999996</v>
      </c>
      <c r="F22" s="14">
        <f t="shared" si="1"/>
        <v>64215047.659999996</v>
      </c>
      <c r="G22" s="14">
        <f t="shared" si="2"/>
        <v>-151784952.34</v>
      </c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26.4" x14ac:dyDescent="0.25">
      <c r="A23" s="15" t="s">
        <v>23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3.2" x14ac:dyDescent="0.25">
      <c r="A24" s="20" t="s">
        <v>30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3.2" x14ac:dyDescent="0.25">
      <c r="A25" s="12" t="s">
        <v>26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3.2" x14ac:dyDescent="0.25">
      <c r="A26" s="12" t="s">
        <v>27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3.2" x14ac:dyDescent="0.25">
      <c r="A27" s="12" t="s">
        <v>28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3.2" x14ac:dyDescent="0.25">
      <c r="A28" s="12" t="s">
        <v>29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3.2" x14ac:dyDescent="0.25">
      <c r="A29" s="12" t="s">
        <v>29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2.75" customHeight="1" x14ac:dyDescent="0.25">
      <c r="A30" s="16" t="s">
        <v>24</v>
      </c>
      <c r="B30" s="17">
        <f t="shared" ref="B30:G30" si="3">+B13+B14+B15+B16+B19+B22</f>
        <v>390000000</v>
      </c>
      <c r="C30" s="17">
        <f t="shared" si="3"/>
        <v>0</v>
      </c>
      <c r="D30" s="17">
        <f t="shared" si="3"/>
        <v>390000000</v>
      </c>
      <c r="E30" s="17">
        <f t="shared" si="3"/>
        <v>94944574.780000001</v>
      </c>
      <c r="F30" s="17">
        <f t="shared" si="3"/>
        <v>94944574.780000001</v>
      </c>
      <c r="G30" s="17">
        <f t="shared" si="3"/>
        <v>-295055425.22000003</v>
      </c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2.75" customHeight="1" x14ac:dyDescent="0.25">
      <c r="A31" s="10"/>
      <c r="B31" s="10"/>
      <c r="C31" s="10"/>
      <c r="D31" s="10"/>
      <c r="E31" s="27" t="s">
        <v>25</v>
      </c>
      <c r="F31" s="28"/>
      <c r="G31" s="18">
        <f>+G30</f>
        <v>-295055425.22000003</v>
      </c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2.75" customHeight="1" x14ac:dyDescent="0.25">
      <c r="A34" s="10"/>
      <c r="B34" s="19"/>
      <c r="C34" s="19"/>
      <c r="D34" s="19"/>
      <c r="E34" s="19"/>
      <c r="F34" s="19"/>
      <c r="G34" s="19"/>
      <c r="H34" s="10"/>
      <c r="I34" s="10"/>
    </row>
    <row r="35" spans="1:9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</row>
  </sheetData>
  <mergeCells count="6">
    <mergeCell ref="E31:F31"/>
    <mergeCell ref="A4:G4"/>
    <mergeCell ref="A5:G5"/>
    <mergeCell ref="A6:G6"/>
    <mergeCell ref="B8:F8"/>
    <mergeCell ref="G8:G9"/>
  </mergeCells>
  <printOptions horizontalCentered="1" verticalCentered="1"/>
  <pageMargins left="0" right="0" top="0" bottom="0" header="0" footer="0"/>
  <pageSetup scale="9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2017-05-12T16:07:56Z</dcterms:created>
  <dcterms:modified xsi:type="dcterms:W3CDTF">2017-09-12T18:48:46Z</dcterms:modified>
</cp:coreProperties>
</file>