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600" windowHeight="1176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G25" i="1" l="1"/>
  <c r="E25" i="1"/>
  <c r="D25" i="1"/>
  <c r="H12" i="1"/>
  <c r="I12" i="1" s="1"/>
  <c r="H13" i="1"/>
  <c r="H14" i="1"/>
  <c r="H15" i="1"/>
  <c r="H16" i="1"/>
  <c r="H17" i="1"/>
  <c r="H18" i="1"/>
  <c r="H19" i="1"/>
  <c r="I19" i="1" s="1"/>
  <c r="H20" i="1"/>
  <c r="I20" i="1" s="1"/>
  <c r="H21" i="1"/>
  <c r="I21" i="1" s="1"/>
  <c r="H22" i="1"/>
  <c r="I22" i="1" s="1"/>
  <c r="H23" i="1"/>
  <c r="H24" i="1"/>
  <c r="H11" i="1"/>
  <c r="I11" i="1" s="1"/>
  <c r="I14" i="1"/>
  <c r="I15" i="1"/>
  <c r="I16" i="1"/>
  <c r="I17" i="1"/>
  <c r="I18" i="1"/>
  <c r="I23" i="1"/>
  <c r="I2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1" i="1"/>
  <c r="F25" i="1" l="1"/>
  <c r="H25" i="1"/>
  <c r="I13" i="1"/>
  <c r="I25" i="1" s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<sst xmlns="http://schemas.openxmlformats.org/spreadsheetml/2006/main" count="29" uniqueCount="27">
  <si>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</si>
  <si>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</si>
  <si>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</si>
  <si>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</si>
  <si>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</si>
  <si>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</si>
  <si>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</si>
  <si>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</si>
  <si>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</si>
  <si>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</si>
  <si>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</si>
  <si>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</si>
  <si>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</si>
  <si>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</si>
  <si>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</si>
  <si>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</si>
  <si>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</si>
  <si>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</si>
  <si>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</si>
  <si>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</si>
  <si>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</si>
  <si>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</si>
  <si>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</si>
  <si>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</si>
  <si>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</si>
  <si>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San Juan de Sabinas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</si>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</sst>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2" fillId="3" borderId="0" xfId="0" applyNumberFormat="1" applyFont="1" applyFill="1" applyAlignment="1">
      <alignment horizontal="justify" vertical="center"/>
    </xf>
    <xf numFmtId="43" fontId="2" fillId="3" borderId="21" xfId="0" applyNumberFormat="1" applyFont="1" applyFill="1" applyBorder="1" applyAlignment="1">
      <alignment horizontal="justify" vertical="center"/>
    </xf>
    <xf numFmtId="43" fontId="1" fillId="3" borderId="24" xfId="0" applyNumberFormat="1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3" fontId="1" fillId="3" borderId="11" xfId="0" applyNumberFormat="1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2" fontId="2" fillId="3" borderId="0" xfId="0" applyNumberFormat="1" applyFont="1" applyFill="1" applyAlignment="1">
      <alignment horizontal="right" vertical="center"/>
    </xf>
    <xf numFmtId="2" fontId="2" fillId="3" borderId="20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horizontal="right" vertical="center"/>
    </xf>
    <xf numFmtId="2" fontId="1" fillId="3" borderId="24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6"/>
  <sheetViews>
    <sheetView showGridLines="0" tabSelected="1" topLeftCell="A7" workbookViewId="0">
      <selection activeCell="E18" sqref="E18:E19"/>
    </sheetView>
  </sheetViews>
  <sheetFormatPr baseColWidth="10" defaultRowHeight="15" x14ac:dyDescent="0.25"/>
  <cols>
    <col min="1" max="1" width="14.140625" customWidth="1"/>
    <col min="2" max="2" width="0.140625" hidden="1" customWidth="1"/>
    <col min="3" max="3" width="32.28515625" customWidth="1"/>
    <col min="4" max="4" width="14.85546875" customWidth="1"/>
    <col min="5" max="5" width="12.5703125" customWidth="1"/>
    <col min="6" max="6" width="14.85546875" customWidth="1"/>
    <col min="7" max="7" width="13" customWidth="1"/>
    <col min="8" max="8" width="12.85546875" customWidth="1"/>
    <col min="9" max="9" width="13.28515625" customWidth="1"/>
  </cols>
  <sheetData>
    <row r="4" spans="1:9" ht="15.75" thickBot="1" x14ac:dyDescent="0.3"/>
    <row r="5" spans="1:9" x14ac:dyDescent="0.25">
      <c r="A5" s="8" t="s">
        <v>25</v>
      </c>
      <c r="B5" s="9"/>
      <c r="C5" s="9"/>
      <c r="D5" s="9"/>
      <c r="E5" s="9"/>
      <c r="F5" s="9"/>
      <c r="G5" s="9"/>
      <c r="H5" s="9"/>
      <c r="I5" s="10"/>
    </row>
    <row r="6" spans="1:9" x14ac:dyDescent="0.25">
      <c r="A6" s="11" t="s">
        <v>0</v>
      </c>
      <c r="B6" s="12"/>
      <c r="C6" s="12"/>
      <c r="D6" s="12"/>
      <c r="E6" s="12"/>
      <c r="F6" s="12"/>
      <c r="G6" s="12"/>
      <c r="H6" s="12"/>
      <c r="I6" s="13"/>
    </row>
    <row r="7" spans="1:9" ht="15.75" thickBot="1" x14ac:dyDescent="0.3">
      <c r="A7" s="14" t="s">
        <v>26</v>
      </c>
      <c r="B7" s="15"/>
      <c r="C7" s="15"/>
      <c r="D7" s="15"/>
      <c r="E7" s="15"/>
      <c r="F7" s="15"/>
      <c r="G7" s="15"/>
      <c r="H7" s="15"/>
      <c r="I7" s="16"/>
    </row>
    <row r="8" spans="1:9" ht="15.75" thickBot="1" x14ac:dyDescent="0.3">
      <c r="A8" s="17" t="s">
        <v>1</v>
      </c>
      <c r="B8" s="18"/>
      <c r="C8" s="19"/>
      <c r="D8" s="26" t="s">
        <v>2</v>
      </c>
      <c r="E8" s="27"/>
      <c r="F8" s="27"/>
      <c r="G8" s="27"/>
      <c r="H8" s="27"/>
      <c r="I8" s="28" t="s">
        <v>3</v>
      </c>
    </row>
    <row r="9" spans="1:9" ht="36.75" thickBot="1" x14ac:dyDescent="0.3">
      <c r="A9" s="20"/>
      <c r="B9" s="21"/>
      <c r="C9" s="22"/>
      <c r="D9" s="1" t="s">
        <v>4</v>
      </c>
      <c r="E9" s="2" t="s">
        <v>5</v>
      </c>
      <c r="F9" s="1" t="s">
        <v>6</v>
      </c>
      <c r="G9" s="1" t="s">
        <v>7</v>
      </c>
      <c r="H9" s="3" t="s">
        <v>8</v>
      </c>
      <c r="I9" s="29"/>
    </row>
    <row r="10" spans="1:9" ht="15.75" thickBot="1" x14ac:dyDescent="0.3">
      <c r="A10" s="23"/>
      <c r="B10" s="24"/>
      <c r="C10" s="25"/>
      <c r="D10" s="1">
        <v>1</v>
      </c>
      <c r="E10" s="1">
        <v>2</v>
      </c>
      <c r="F10" s="1" t="s">
        <v>9</v>
      </c>
      <c r="G10" s="1">
        <v>4</v>
      </c>
      <c r="H10" s="1">
        <v>5</v>
      </c>
      <c r="I10" s="1" t="s">
        <v>10</v>
      </c>
    </row>
    <row r="11" spans="1:9" ht="24" customHeight="1" x14ac:dyDescent="0.25">
      <c r="A11" s="33" t="s">
        <v>11</v>
      </c>
      <c r="B11" s="34"/>
      <c r="C11" s="35"/>
      <c r="D11" s="5">
        <v>11270882.25</v>
      </c>
      <c r="E11" s="53">
        <v>0</v>
      </c>
      <c r="F11" s="6">
        <f>D11+E11</f>
        <v>11270882.25</v>
      </c>
      <c r="G11" s="6">
        <v>6078636.0099999998</v>
      </c>
      <c r="H11" s="6">
        <f>G11</f>
        <v>6078636.0099999998</v>
      </c>
      <c r="I11" s="6">
        <f>H11-D11</f>
        <v>-5192246.24</v>
      </c>
    </row>
    <row r="12" spans="1:9" ht="24" customHeight="1" x14ac:dyDescent="0.25">
      <c r="A12" s="30" t="s">
        <v>12</v>
      </c>
      <c r="B12" s="31"/>
      <c r="C12" s="32"/>
      <c r="D12" s="52">
        <v>0</v>
      </c>
      <c r="E12" s="53">
        <v>0</v>
      </c>
      <c r="F12" s="54">
        <f t="shared" ref="F12:F24" si="0">D12+E12</f>
        <v>0</v>
      </c>
      <c r="G12" s="54">
        <v>0</v>
      </c>
      <c r="H12" s="54">
        <f t="shared" ref="H12:H24" si="1">G12</f>
        <v>0</v>
      </c>
      <c r="I12" s="54">
        <f t="shared" ref="I12:I24" si="2">H12-D12</f>
        <v>0</v>
      </c>
    </row>
    <row r="13" spans="1:9" ht="24" customHeight="1" x14ac:dyDescent="0.25">
      <c r="A13" s="30" t="s">
        <v>13</v>
      </c>
      <c r="B13" s="31"/>
      <c r="C13" s="32"/>
      <c r="D13" s="5">
        <v>171604.54</v>
      </c>
      <c r="E13" s="53">
        <v>0</v>
      </c>
      <c r="F13" s="6">
        <f t="shared" si="0"/>
        <v>171604.54</v>
      </c>
      <c r="G13" s="54">
        <v>0</v>
      </c>
      <c r="H13" s="54">
        <f t="shared" si="1"/>
        <v>0</v>
      </c>
      <c r="I13" s="6">
        <f t="shared" si="2"/>
        <v>-171604.54</v>
      </c>
    </row>
    <row r="14" spans="1:9" ht="24" customHeight="1" x14ac:dyDescent="0.25">
      <c r="A14" s="30" t="s">
        <v>14</v>
      </c>
      <c r="B14" s="31"/>
      <c r="C14" s="32"/>
      <c r="D14" s="5">
        <v>15942196.221000001</v>
      </c>
      <c r="E14" s="53">
        <v>0</v>
      </c>
      <c r="F14" s="6">
        <f t="shared" si="0"/>
        <v>15942196.221000001</v>
      </c>
      <c r="G14" s="6">
        <v>4609455.22</v>
      </c>
      <c r="H14" s="6">
        <f t="shared" si="1"/>
        <v>4609455.22</v>
      </c>
      <c r="I14" s="6">
        <f t="shared" si="2"/>
        <v>-11332741.001000002</v>
      </c>
    </row>
    <row r="15" spans="1:9" ht="24" customHeight="1" x14ac:dyDescent="0.25">
      <c r="A15" s="30" t="s">
        <v>15</v>
      </c>
      <c r="B15" s="31"/>
      <c r="C15" s="32"/>
      <c r="D15" s="5">
        <v>6434.29</v>
      </c>
      <c r="E15" s="53">
        <v>0</v>
      </c>
      <c r="F15" s="6">
        <f t="shared" si="0"/>
        <v>6434.29</v>
      </c>
      <c r="G15" s="6">
        <v>3922.28</v>
      </c>
      <c r="H15" s="6">
        <f t="shared" si="1"/>
        <v>3922.28</v>
      </c>
      <c r="I15" s="6">
        <f t="shared" si="2"/>
        <v>-2512.0099999999998</v>
      </c>
    </row>
    <row r="16" spans="1:9" ht="24" customHeight="1" x14ac:dyDescent="0.25">
      <c r="A16" s="36" t="s">
        <v>16</v>
      </c>
      <c r="B16" s="37"/>
      <c r="C16" s="38"/>
      <c r="D16" s="5">
        <v>6434.29</v>
      </c>
      <c r="E16" s="53">
        <v>0</v>
      </c>
      <c r="F16" s="6">
        <f t="shared" si="0"/>
        <v>6434.29</v>
      </c>
      <c r="G16" s="6">
        <v>3922.28</v>
      </c>
      <c r="H16" s="6">
        <f t="shared" si="1"/>
        <v>3922.28</v>
      </c>
      <c r="I16" s="6">
        <f t="shared" si="2"/>
        <v>-2512.0099999999998</v>
      </c>
    </row>
    <row r="17" spans="1:9" ht="24" customHeight="1" x14ac:dyDescent="0.25">
      <c r="A17" s="36" t="s">
        <v>17</v>
      </c>
      <c r="B17" s="37"/>
      <c r="C17" s="38"/>
      <c r="D17" s="52">
        <v>0</v>
      </c>
      <c r="E17" s="53">
        <v>0</v>
      </c>
      <c r="F17" s="54">
        <f t="shared" si="0"/>
        <v>0</v>
      </c>
      <c r="G17" s="54">
        <v>0</v>
      </c>
      <c r="H17" s="54">
        <f t="shared" si="1"/>
        <v>0</v>
      </c>
      <c r="I17" s="54">
        <f t="shared" si="2"/>
        <v>0</v>
      </c>
    </row>
    <row r="18" spans="1:9" ht="24" customHeight="1" x14ac:dyDescent="0.25">
      <c r="A18" s="30" t="s">
        <v>18</v>
      </c>
      <c r="B18" s="31"/>
      <c r="C18" s="32"/>
      <c r="D18" s="5">
        <v>1629748.62</v>
      </c>
      <c r="E18" s="53">
        <v>0</v>
      </c>
      <c r="F18" s="6">
        <f t="shared" si="0"/>
        <v>1629748.62</v>
      </c>
      <c r="G18" s="6">
        <v>330390.5</v>
      </c>
      <c r="H18" s="6">
        <f t="shared" si="1"/>
        <v>330390.5</v>
      </c>
      <c r="I18" s="6">
        <f t="shared" si="2"/>
        <v>-1299358.1200000001</v>
      </c>
    </row>
    <row r="19" spans="1:9" ht="24" customHeight="1" x14ac:dyDescent="0.25">
      <c r="A19" s="36" t="s">
        <v>16</v>
      </c>
      <c r="B19" s="37"/>
      <c r="C19" s="38"/>
      <c r="D19" s="5">
        <v>1629748.62</v>
      </c>
      <c r="E19" s="53">
        <v>0</v>
      </c>
      <c r="F19" s="6">
        <f t="shared" si="0"/>
        <v>1629748.62</v>
      </c>
      <c r="G19" s="6">
        <v>330390.5</v>
      </c>
      <c r="H19" s="6">
        <f t="shared" si="1"/>
        <v>330390.5</v>
      </c>
      <c r="I19" s="6">
        <f t="shared" si="2"/>
        <v>-1299358.1200000001</v>
      </c>
    </row>
    <row r="20" spans="1:9" ht="24" customHeight="1" x14ac:dyDescent="0.25">
      <c r="A20" s="36" t="s">
        <v>17</v>
      </c>
      <c r="B20" s="37"/>
      <c r="C20" s="38"/>
      <c r="D20" s="52">
        <v>0</v>
      </c>
      <c r="E20" s="53">
        <v>0</v>
      </c>
      <c r="F20" s="54">
        <f t="shared" si="0"/>
        <v>0</v>
      </c>
      <c r="G20" s="54">
        <v>0</v>
      </c>
      <c r="H20" s="54">
        <f t="shared" si="1"/>
        <v>0</v>
      </c>
      <c r="I20" s="54">
        <f t="shared" si="2"/>
        <v>0</v>
      </c>
    </row>
    <row r="21" spans="1:9" ht="24" customHeight="1" x14ac:dyDescent="0.25">
      <c r="A21" s="30" t="s">
        <v>19</v>
      </c>
      <c r="B21" s="31"/>
      <c r="C21" s="32"/>
      <c r="D21" s="52">
        <v>0</v>
      </c>
      <c r="E21" s="53">
        <v>0</v>
      </c>
      <c r="F21" s="54">
        <f t="shared" si="0"/>
        <v>0</v>
      </c>
      <c r="G21" s="54">
        <v>0</v>
      </c>
      <c r="H21" s="54">
        <f t="shared" si="1"/>
        <v>0</v>
      </c>
      <c r="I21" s="54">
        <f t="shared" si="2"/>
        <v>0</v>
      </c>
    </row>
    <row r="22" spans="1:9" ht="24" customHeight="1" x14ac:dyDescent="0.25">
      <c r="A22" s="30" t="s">
        <v>20</v>
      </c>
      <c r="B22" s="31"/>
      <c r="C22" s="32"/>
      <c r="D22" s="5">
        <v>72557824.159999996</v>
      </c>
      <c r="E22" s="53">
        <v>0</v>
      </c>
      <c r="F22" s="6">
        <f t="shared" si="0"/>
        <v>72557824.159999996</v>
      </c>
      <c r="G22" s="6">
        <v>20257190.899999999</v>
      </c>
      <c r="H22" s="6">
        <f t="shared" si="1"/>
        <v>20257190.899999999</v>
      </c>
      <c r="I22" s="6">
        <f t="shared" si="2"/>
        <v>-52300633.259999998</v>
      </c>
    </row>
    <row r="23" spans="1:9" ht="24" customHeight="1" x14ac:dyDescent="0.25">
      <c r="A23" s="39" t="s">
        <v>21</v>
      </c>
      <c r="B23" s="40"/>
      <c r="C23" s="41"/>
      <c r="D23" s="52">
        <v>0</v>
      </c>
      <c r="E23" s="53">
        <v>0</v>
      </c>
      <c r="F23" s="54">
        <f t="shared" si="0"/>
        <v>0</v>
      </c>
      <c r="G23" s="54">
        <v>0</v>
      </c>
      <c r="H23" s="54">
        <f t="shared" si="1"/>
        <v>0</v>
      </c>
      <c r="I23" s="54">
        <f t="shared" si="2"/>
        <v>0</v>
      </c>
    </row>
    <row r="24" spans="1:9" ht="24" customHeight="1" thickBot="1" x14ac:dyDescent="0.3">
      <c r="A24" s="42" t="s">
        <v>22</v>
      </c>
      <c r="B24" s="43"/>
      <c r="C24" s="44"/>
      <c r="D24" s="52">
        <v>0</v>
      </c>
      <c r="E24" s="53">
        <v>0</v>
      </c>
      <c r="F24" s="54">
        <f t="shared" si="0"/>
        <v>0</v>
      </c>
      <c r="G24" s="54">
        <v>0</v>
      </c>
      <c r="H24" s="54">
        <f t="shared" si="1"/>
        <v>0</v>
      </c>
      <c r="I24" s="54">
        <f t="shared" si="2"/>
        <v>0</v>
      </c>
    </row>
    <row r="25" spans="1:9" ht="15.75" thickBot="1" x14ac:dyDescent="0.3">
      <c r="A25" s="45" t="s">
        <v>23</v>
      </c>
      <c r="B25" s="46"/>
      <c r="C25" s="47"/>
      <c r="D25" s="7">
        <f>D11+D13+D14+D15+D18+D22</f>
        <v>101578690.081</v>
      </c>
      <c r="E25" s="55">
        <f t="shared" ref="E25:H25" si="3">E11+E13+E14+E15+E18+E22</f>
        <v>0</v>
      </c>
      <c r="F25" s="7">
        <f t="shared" si="3"/>
        <v>101578690.081</v>
      </c>
      <c r="G25" s="7">
        <f>G11+G13+G14+G15+G18+G22</f>
        <v>31279594.909999996</v>
      </c>
      <c r="H25" s="7">
        <f t="shared" si="3"/>
        <v>31279594.909999996</v>
      </c>
      <c r="I25" s="48">
        <f>I11+I13+I14+I15+I18+I22</f>
        <v>-70299095.171000004</v>
      </c>
    </row>
    <row r="26" spans="1:9" ht="15.75" thickBot="1" x14ac:dyDescent="0.3">
      <c r="A26" s="4"/>
      <c r="B26" s="4"/>
      <c r="C26" s="4"/>
      <c r="D26" s="4"/>
      <c r="E26" s="4"/>
      <c r="F26" s="4"/>
      <c r="G26" s="50" t="s">
        <v>24</v>
      </c>
      <c r="H26" s="51"/>
      <c r="I26" s="49"/>
    </row>
  </sheetData>
  <mergeCells count="23">
    <mergeCell ref="A23:C23"/>
    <mergeCell ref="A24:C24"/>
    <mergeCell ref="A25:C25"/>
    <mergeCell ref="I25:I26"/>
    <mergeCell ref="G26:H26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5:I5"/>
    <mergeCell ref="A6:I6"/>
    <mergeCell ref="A7:I7"/>
    <mergeCell ref="A8:C10"/>
    <mergeCell ref="D8:H8"/>
    <mergeCell ref="I8:I9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2017-09-13T14:48:52Z</cp:lastPrinted>
  <dcterms:created xsi:type="dcterms:W3CDTF">2015-10-07T18:38:33Z</dcterms:created>
  <dcterms:modified xsi:type="dcterms:W3CDTF">2017-09-13T14:49:47Z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