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PLATAFORMAS\Formatos Plataforma de Auditoria VICTOR\2-. Información Presupuestal\"/>
    </mc:Choice>
  </mc:AlternateContent>
  <bookViews>
    <workbookView xWindow="480" yWindow="45" windowWidth="2211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57" i="1" l="1"/>
  <c r="H57" i="1" s="1"/>
  <c r="H22" i="1"/>
  <c r="E13" i="1"/>
  <c r="H13" i="1" s="1"/>
  <c r="G72" i="1"/>
  <c r="F72" i="1"/>
  <c r="D72" i="1"/>
  <c r="C72" i="1"/>
  <c r="G68" i="1"/>
  <c r="F68" i="1"/>
  <c r="D68" i="1"/>
  <c r="C68" i="1"/>
  <c r="E68" i="1" s="1"/>
  <c r="G60" i="1"/>
  <c r="F60" i="1"/>
  <c r="D60" i="1"/>
  <c r="C60" i="1"/>
  <c r="E60" i="1" s="1"/>
  <c r="G56" i="1"/>
  <c r="F56" i="1"/>
  <c r="D56" i="1"/>
  <c r="C56" i="1"/>
  <c r="G46" i="1"/>
  <c r="F46" i="1"/>
  <c r="D46" i="1"/>
  <c r="C46" i="1"/>
  <c r="G36" i="1"/>
  <c r="F36" i="1"/>
  <c r="D36" i="1"/>
  <c r="C36" i="1"/>
  <c r="G26" i="1"/>
  <c r="F26" i="1"/>
  <c r="D26" i="1"/>
  <c r="C26" i="1"/>
  <c r="G16" i="1"/>
  <c r="F16" i="1"/>
  <c r="D16" i="1"/>
  <c r="C16" i="1"/>
  <c r="G8" i="1"/>
  <c r="G80" i="1" s="1"/>
  <c r="F8" i="1"/>
  <c r="F80" i="1" s="1"/>
  <c r="D8" i="1"/>
  <c r="C8" i="1"/>
  <c r="H67" i="1"/>
  <c r="H73" i="1"/>
  <c r="H74" i="1"/>
  <c r="H50" i="1"/>
  <c r="H27" i="1"/>
  <c r="H40" i="1"/>
  <c r="H42" i="1"/>
  <c r="H43" i="1"/>
  <c r="H10" i="1"/>
  <c r="H11" i="1"/>
  <c r="H9" i="1"/>
  <c r="E47" i="1"/>
  <c r="H47" i="1" s="1"/>
  <c r="E48" i="1"/>
  <c r="H48" i="1" s="1"/>
  <c r="E49" i="1"/>
  <c r="H49" i="1" s="1"/>
  <c r="E50" i="1"/>
  <c r="E51" i="1"/>
  <c r="H51" i="1" s="1"/>
  <c r="E52" i="1"/>
  <c r="H52" i="1" s="1"/>
  <c r="E53" i="1"/>
  <c r="H53" i="1" s="1"/>
  <c r="E54" i="1"/>
  <c r="H54" i="1" s="1"/>
  <c r="E55" i="1"/>
  <c r="H55" i="1" s="1"/>
  <c r="E58" i="1"/>
  <c r="H58" i="1" s="1"/>
  <c r="E59" i="1"/>
  <c r="H59" i="1" s="1"/>
  <c r="E61" i="1"/>
  <c r="H61" i="1" s="1"/>
  <c r="E62" i="1"/>
  <c r="H62" i="1" s="1"/>
  <c r="E63" i="1"/>
  <c r="H63" i="1" s="1"/>
  <c r="E64" i="1"/>
  <c r="H64" i="1" s="1"/>
  <c r="E65" i="1"/>
  <c r="H65" i="1" s="1"/>
  <c r="E66" i="1"/>
  <c r="H66" i="1" s="1"/>
  <c r="E67" i="1"/>
  <c r="E69" i="1"/>
  <c r="H69" i="1" s="1"/>
  <c r="E70" i="1"/>
  <c r="H70" i="1" s="1"/>
  <c r="E71" i="1"/>
  <c r="H71" i="1" s="1"/>
  <c r="E73" i="1"/>
  <c r="E74" i="1"/>
  <c r="E75" i="1"/>
  <c r="H75" i="1" s="1"/>
  <c r="E76" i="1"/>
  <c r="H76" i="1" s="1"/>
  <c r="E77" i="1"/>
  <c r="H77" i="1" s="1"/>
  <c r="E78" i="1"/>
  <c r="H78" i="1" s="1"/>
  <c r="E79" i="1"/>
  <c r="H79" i="1" s="1"/>
  <c r="E23" i="1"/>
  <c r="H23" i="1" s="1"/>
  <c r="E24" i="1"/>
  <c r="H24" i="1" s="1"/>
  <c r="E25" i="1"/>
  <c r="H25" i="1" s="1"/>
  <c r="E27" i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7" i="1"/>
  <c r="H37" i="1" s="1"/>
  <c r="E38" i="1"/>
  <c r="H38" i="1" s="1"/>
  <c r="E39" i="1"/>
  <c r="H39" i="1" s="1"/>
  <c r="E40" i="1"/>
  <c r="E41" i="1"/>
  <c r="H41" i="1" s="1"/>
  <c r="E42" i="1"/>
  <c r="E43" i="1"/>
  <c r="E44" i="1"/>
  <c r="H44" i="1" s="1"/>
  <c r="E45" i="1"/>
  <c r="H45" i="1" s="1"/>
  <c r="E10" i="1"/>
  <c r="E11" i="1"/>
  <c r="E12" i="1"/>
  <c r="H12" i="1" s="1"/>
  <c r="E14" i="1"/>
  <c r="H14" i="1" s="1"/>
  <c r="E15" i="1"/>
  <c r="H15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E9" i="1"/>
  <c r="E72" i="1" l="1"/>
  <c r="H72" i="1" s="1"/>
  <c r="E56" i="1"/>
  <c r="H56" i="1" s="1"/>
  <c r="E46" i="1"/>
  <c r="D80" i="1"/>
  <c r="E36" i="1"/>
  <c r="H36" i="1" s="1"/>
  <c r="C80" i="1"/>
  <c r="E16" i="1"/>
  <c r="H16" i="1" s="1"/>
  <c r="E8" i="1"/>
  <c r="H68" i="1"/>
  <c r="H60" i="1"/>
  <c r="H46" i="1"/>
  <c r="E26" i="1"/>
  <c r="H26" i="1" s="1"/>
  <c r="H8" i="1" l="1"/>
  <c r="H80" i="1" s="1"/>
  <c r="E80" i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<sst xmlns="http://schemas.openxmlformats.org/spreadsheetml/2006/main" count="87" uniqueCount="87">
  <si>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</si>
  <si>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</si>
  <si>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</si>
  <si>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</si>
  <si>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</si>
  <si>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</si>
  <si>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</si>
  <si>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</si>
  <si>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</si>
  <si>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</si>
  <si>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</si>
  <si>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</si>
  <si>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</si>
  <si>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</si>
  <si>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</si>
  <si>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</si>
  <si>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</si>
  <si>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</si>
  <si>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</si>
  <si>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</si>
  <si>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</si>
  <si>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</si>
  <si>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</si>
  <si>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</si>
  <si>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</si>
  <si>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</si>
  <si>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</si>
  <si>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</si>
  <si>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</si>
  <si>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</si>
  <si>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</si>
  <si>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</si>
  <si>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</si>
  <si>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</si>
  <si>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</si>
  <si>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</si>
  <si>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</si>
  <si>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</si>
  <si>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</si>
  <si>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</si>
  <si>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</si>
  <si>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</si>
  <si>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</si>
  <si>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</si>
  <si>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</si>
  <si>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</si>
  <si>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</si>
  <si>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</si>
  <si>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</si>
  <si>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</si>
  <si>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</si>
  <si>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</si>
  <si>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</si>
  <si>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</si>
  <si>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</si>
  <si>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</si>
  <si>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</si>
  <si>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</si>
  <si>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</si>
  <si>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</si>
  <si>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</si>
  <si>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</si>
  <si>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</si>
  <si>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</si>
  <si>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</si>
  <si>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</si>
  <si>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</si>
  <si>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</si>
  <si>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</si>
  <si>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</si>
  <si>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</si>
  <si>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</si>
  <si>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</si>
  <si>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</si>
  <si>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</si>
  <si>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</si>
  <si>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</si>
  <si>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</si>
  <si>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</si>
  <si>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</si>
  <si>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</si>
  <si>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</si>
  <si>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</si>
  <si>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</si>
  <si>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</si>
  <si>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VIESCA, COAHUILA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</si>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</sst>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" fontId="0" fillId="0" borderId="13" xfId="0" applyNumberFormat="1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horizontal="justify" vertical="center" wrapText="1"/>
    </xf>
    <xf numFmtId="4" fontId="2" fillId="0" borderId="12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justify" vertical="center" wrapText="1"/>
    </xf>
    <xf numFmtId="0" fontId="2" fillId="0" borderId="0" xfId="0" applyFont="1"/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80"/>
  <sheetViews>
    <sheetView tabSelected="1" topLeftCell="A22" zoomScale="90" zoomScaleNormal="90" workbookViewId="0">
      <selection activeCell="G31" sqref="G31"/>
    </sheetView>
  </sheetViews>
  <sheetFormatPr baseColWidth="10" defaultColWidth="11.5703125" defaultRowHeight="15" x14ac:dyDescent="0.25"/>
  <cols>
    <col min="1" max="1" width="5.28515625" style="1" customWidth="1"/>
    <col min="2" max="2" width="46.28515625" style="1" customWidth="1"/>
    <col min="3" max="8" width="15.140625" style="1" customWidth="1"/>
    <col min="9" max="16384" width="11.5703125" style="1"/>
  </cols>
  <sheetData>
    <row r="1" spans="1:8" x14ac:dyDescent="0.25">
      <c r="A1" s="7" t="s">
        <v>85</v>
      </c>
      <c r="B1" s="8"/>
      <c r="C1" s="8"/>
      <c r="D1" s="8"/>
      <c r="E1" s="8"/>
      <c r="F1" s="8"/>
      <c r="G1" s="8"/>
      <c r="H1" s="9"/>
    </row>
    <row r="2" spans="1:8" x14ac:dyDescent="0.25">
      <c r="A2" s="10" t="s">
        <v>0</v>
      </c>
      <c r="B2" s="11"/>
      <c r="C2" s="11"/>
      <c r="D2" s="11"/>
      <c r="E2" s="11"/>
      <c r="F2" s="11"/>
      <c r="G2" s="11"/>
      <c r="H2" s="12"/>
    </row>
    <row r="3" spans="1:8" x14ac:dyDescent="0.25">
      <c r="A3" s="10" t="s">
        <v>1</v>
      </c>
      <c r="B3" s="11"/>
      <c r="C3" s="11"/>
      <c r="D3" s="11"/>
      <c r="E3" s="11"/>
      <c r="F3" s="11"/>
      <c r="G3" s="11"/>
      <c r="H3" s="12"/>
    </row>
    <row r="4" spans="1:8" x14ac:dyDescent="0.25">
      <c r="A4" s="13" t="s">
        <v>86</v>
      </c>
      <c r="B4" s="14"/>
      <c r="C4" s="14"/>
      <c r="D4" s="14"/>
      <c r="E4" s="14"/>
      <c r="F4" s="14"/>
      <c r="G4" s="14"/>
      <c r="H4" s="15"/>
    </row>
    <row r="5" spans="1:8" x14ac:dyDescent="0.25">
      <c r="A5" s="16" t="s">
        <v>2</v>
      </c>
      <c r="B5" s="16"/>
      <c r="C5" s="17" t="s">
        <v>3</v>
      </c>
      <c r="D5" s="17"/>
      <c r="E5" s="17"/>
      <c r="F5" s="17"/>
      <c r="G5" s="17"/>
      <c r="H5" s="17" t="s">
        <v>4</v>
      </c>
    </row>
    <row r="6" spans="1:8" ht="30" x14ac:dyDescent="0.25">
      <c r="A6" s="16"/>
      <c r="B6" s="16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17"/>
    </row>
    <row r="7" spans="1:8" x14ac:dyDescent="0.25">
      <c r="A7" s="16"/>
      <c r="B7" s="16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18" t="s">
        <v>12</v>
      </c>
      <c r="B8" s="19"/>
      <c r="C8" s="24">
        <f>SUM(C9:C15)</f>
        <v>5648437.3899999997</v>
      </c>
      <c r="D8" s="24">
        <f>SUM(D9:D15)</f>
        <v>460003</v>
      </c>
      <c r="E8" s="25">
        <f>C8+D8</f>
        <v>6108440.3899999997</v>
      </c>
      <c r="F8" s="24">
        <f>SUM(F9:F15)</f>
        <v>4426034</v>
      </c>
      <c r="G8" s="24">
        <f>SUM(G9:G15)</f>
        <v>4426034</v>
      </c>
      <c r="H8" s="24">
        <f>E8-F8</f>
        <v>1682406.3899999997</v>
      </c>
    </row>
    <row r="9" spans="1:8" ht="30" x14ac:dyDescent="0.25">
      <c r="A9" s="4"/>
      <c r="B9" s="5" t="s">
        <v>13</v>
      </c>
      <c r="C9" s="22">
        <v>4795561.71</v>
      </c>
      <c r="D9" s="22">
        <v>460003</v>
      </c>
      <c r="E9" s="22">
        <f>C9+D9</f>
        <v>5255564.71</v>
      </c>
      <c r="F9" s="22">
        <v>4426034</v>
      </c>
      <c r="G9" s="22">
        <v>4426034</v>
      </c>
      <c r="H9" s="22">
        <f>E9-F9</f>
        <v>829530.71</v>
      </c>
    </row>
    <row r="10" spans="1:8" ht="30" x14ac:dyDescent="0.25">
      <c r="A10" s="4"/>
      <c r="B10" s="5" t="s">
        <v>14</v>
      </c>
      <c r="C10" s="22">
        <v>0</v>
      </c>
      <c r="D10" s="22">
        <v>0</v>
      </c>
      <c r="E10" s="22">
        <f t="shared" ref="E10:E73" si="0">C10+D10</f>
        <v>0</v>
      </c>
      <c r="F10" s="22">
        <v>0</v>
      </c>
      <c r="G10" s="22">
        <v>0</v>
      </c>
      <c r="H10" s="22">
        <f t="shared" ref="H10:H73" si="1">E10-F10</f>
        <v>0</v>
      </c>
    </row>
    <row r="11" spans="1:8" x14ac:dyDescent="0.25">
      <c r="A11" s="4"/>
      <c r="B11" s="5" t="s">
        <v>15</v>
      </c>
      <c r="C11" s="22">
        <v>7705.55</v>
      </c>
      <c r="D11" s="22">
        <v>0</v>
      </c>
      <c r="E11" s="22">
        <f t="shared" si="0"/>
        <v>7705.55</v>
      </c>
      <c r="F11" s="22">
        <v>0</v>
      </c>
      <c r="G11" s="22">
        <v>0</v>
      </c>
      <c r="H11" s="22">
        <f t="shared" si="1"/>
        <v>7705.55</v>
      </c>
    </row>
    <row r="12" spans="1:8" x14ac:dyDescent="0.25">
      <c r="A12" s="4"/>
      <c r="B12" s="5" t="s">
        <v>16</v>
      </c>
      <c r="C12" s="22">
        <v>845170.13</v>
      </c>
      <c r="D12" s="22">
        <v>0</v>
      </c>
      <c r="E12" s="22">
        <f t="shared" si="0"/>
        <v>845170.13</v>
      </c>
      <c r="F12" s="22"/>
      <c r="G12" s="22"/>
      <c r="H12" s="22">
        <f t="shared" si="1"/>
        <v>845170.13</v>
      </c>
    </row>
    <row r="13" spans="1:8" x14ac:dyDescent="0.25">
      <c r="A13" s="4"/>
      <c r="B13" s="5" t="s">
        <v>17</v>
      </c>
      <c r="C13" s="22">
        <v>0</v>
      </c>
      <c r="D13" s="22">
        <v>0</v>
      </c>
      <c r="E13" s="22">
        <f t="shared" si="0"/>
        <v>0</v>
      </c>
      <c r="F13" s="22">
        <v>0</v>
      </c>
      <c r="G13" s="22">
        <v>0</v>
      </c>
      <c r="H13" s="22">
        <f t="shared" si="1"/>
        <v>0</v>
      </c>
    </row>
    <row r="14" spans="1:8" x14ac:dyDescent="0.25">
      <c r="A14" s="4"/>
      <c r="B14" s="5" t="s">
        <v>18</v>
      </c>
      <c r="C14" s="22">
        <v>0</v>
      </c>
      <c r="D14" s="22">
        <v>0</v>
      </c>
      <c r="E14" s="22">
        <f t="shared" si="0"/>
        <v>0</v>
      </c>
      <c r="F14" s="22">
        <v>0</v>
      </c>
      <c r="G14" s="22">
        <v>0</v>
      </c>
      <c r="H14" s="22">
        <f t="shared" si="1"/>
        <v>0</v>
      </c>
    </row>
    <row r="15" spans="1:8" x14ac:dyDescent="0.25">
      <c r="A15" s="4"/>
      <c r="B15" s="5" t="s">
        <v>19</v>
      </c>
      <c r="C15" s="22">
        <v>0</v>
      </c>
      <c r="D15" s="22">
        <v>0</v>
      </c>
      <c r="E15" s="22">
        <f t="shared" si="0"/>
        <v>0</v>
      </c>
      <c r="F15" s="22">
        <v>0</v>
      </c>
      <c r="G15" s="22">
        <v>0</v>
      </c>
      <c r="H15" s="22">
        <f t="shared" si="1"/>
        <v>0</v>
      </c>
    </row>
    <row r="16" spans="1:8" x14ac:dyDescent="0.25">
      <c r="A16" s="18" t="s">
        <v>20</v>
      </c>
      <c r="B16" s="19"/>
      <c r="C16" s="25">
        <f>SUM(C17:C25)</f>
        <v>1165034</v>
      </c>
      <c r="D16" s="25">
        <f>SUM(D17:D25)</f>
        <v>521130.10000000003</v>
      </c>
      <c r="E16" s="25">
        <f t="shared" si="0"/>
        <v>1686164.1</v>
      </c>
      <c r="F16" s="25">
        <f>SUM(F17:F25)</f>
        <v>1299092.29</v>
      </c>
      <c r="G16" s="25">
        <f>SUM(G17:G25)</f>
        <v>1299092.29</v>
      </c>
      <c r="H16" s="25">
        <f t="shared" si="1"/>
        <v>387071.81000000006</v>
      </c>
    </row>
    <row r="17" spans="1:8" ht="30" x14ac:dyDescent="0.25">
      <c r="A17" s="4"/>
      <c r="B17" s="5" t="s">
        <v>21</v>
      </c>
      <c r="C17" s="22">
        <v>174544.75</v>
      </c>
      <c r="D17" s="22">
        <v>34870.76</v>
      </c>
      <c r="E17" s="22">
        <f t="shared" si="0"/>
        <v>209415.51</v>
      </c>
      <c r="F17" s="22">
        <v>80626.12</v>
      </c>
      <c r="G17" s="22">
        <v>80626.12</v>
      </c>
      <c r="H17" s="22">
        <f t="shared" si="1"/>
        <v>128789.39000000001</v>
      </c>
    </row>
    <row r="18" spans="1:8" x14ac:dyDescent="0.25">
      <c r="A18" s="4"/>
      <c r="B18" s="5" t="s">
        <v>22</v>
      </c>
      <c r="C18" s="22">
        <v>42525</v>
      </c>
      <c r="D18" s="22">
        <v>3830</v>
      </c>
      <c r="E18" s="22">
        <f t="shared" si="0"/>
        <v>46355</v>
      </c>
      <c r="F18" s="22">
        <v>3830</v>
      </c>
      <c r="G18" s="22">
        <v>3830</v>
      </c>
      <c r="H18" s="22">
        <f t="shared" si="1"/>
        <v>42525</v>
      </c>
    </row>
    <row r="19" spans="1:8" ht="30" x14ac:dyDescent="0.25">
      <c r="A19" s="4"/>
      <c r="B19" s="5" t="s">
        <v>23</v>
      </c>
      <c r="C19" s="22">
        <v>0</v>
      </c>
      <c r="D19" s="22">
        <v>0</v>
      </c>
      <c r="E19" s="22">
        <f t="shared" si="0"/>
        <v>0</v>
      </c>
      <c r="F19" s="22">
        <v>0</v>
      </c>
      <c r="G19" s="22">
        <v>0</v>
      </c>
      <c r="H19" s="22">
        <f t="shared" si="1"/>
        <v>0</v>
      </c>
    </row>
    <row r="20" spans="1:8" ht="30" x14ac:dyDescent="0.25">
      <c r="A20" s="4"/>
      <c r="B20" s="5" t="s">
        <v>24</v>
      </c>
      <c r="C20" s="22">
        <v>87444</v>
      </c>
      <c r="D20" s="22">
        <v>3169.82</v>
      </c>
      <c r="E20" s="22">
        <f t="shared" si="0"/>
        <v>90613.82</v>
      </c>
      <c r="F20" s="22">
        <v>61919.18</v>
      </c>
      <c r="G20" s="22">
        <v>61919.18</v>
      </c>
      <c r="H20" s="22">
        <f t="shared" si="1"/>
        <v>28694.640000000007</v>
      </c>
    </row>
    <row r="21" spans="1:8" ht="30" x14ac:dyDescent="0.25">
      <c r="A21" s="4"/>
      <c r="B21" s="5" t="s">
        <v>25</v>
      </c>
      <c r="C21" s="22">
        <v>37551</v>
      </c>
      <c r="D21" s="22">
        <v>0</v>
      </c>
      <c r="E21" s="22">
        <f t="shared" si="0"/>
        <v>37551</v>
      </c>
      <c r="F21" s="22">
        <v>0</v>
      </c>
      <c r="G21" s="22">
        <v>0</v>
      </c>
      <c r="H21" s="22">
        <f t="shared" si="1"/>
        <v>37551</v>
      </c>
    </row>
    <row r="22" spans="1:8" x14ac:dyDescent="0.25">
      <c r="A22" s="4"/>
      <c r="B22" s="5" t="s">
        <v>26</v>
      </c>
      <c r="C22" s="22">
        <v>611582.5</v>
      </c>
      <c r="D22" s="22">
        <v>322513.2</v>
      </c>
      <c r="E22" s="22">
        <f t="shared" si="0"/>
        <v>934095.7</v>
      </c>
      <c r="F22" s="22">
        <v>987682.48</v>
      </c>
      <c r="G22" s="22">
        <v>987682.48</v>
      </c>
      <c r="H22" s="22">
        <f t="shared" si="1"/>
        <v>-53586.780000000028</v>
      </c>
    </row>
    <row r="23" spans="1:8" ht="30" x14ac:dyDescent="0.25">
      <c r="A23" s="4"/>
      <c r="B23" s="5" t="s">
        <v>27</v>
      </c>
      <c r="C23" s="22">
        <v>87983</v>
      </c>
      <c r="D23" s="22">
        <v>0</v>
      </c>
      <c r="E23" s="22">
        <f t="shared" si="0"/>
        <v>87983</v>
      </c>
      <c r="F23" s="22">
        <v>0</v>
      </c>
      <c r="G23" s="22">
        <v>0</v>
      </c>
      <c r="H23" s="22">
        <f t="shared" si="1"/>
        <v>87983</v>
      </c>
    </row>
    <row r="24" spans="1:8" x14ac:dyDescent="0.25">
      <c r="A24" s="4"/>
      <c r="B24" s="5" t="s">
        <v>28</v>
      </c>
      <c r="C24" s="22">
        <v>0</v>
      </c>
      <c r="D24" s="22">
        <v>0</v>
      </c>
      <c r="E24" s="22">
        <f t="shared" si="0"/>
        <v>0</v>
      </c>
      <c r="F24" s="22">
        <v>0</v>
      </c>
      <c r="G24" s="22">
        <v>0</v>
      </c>
      <c r="H24" s="22">
        <f t="shared" si="1"/>
        <v>0</v>
      </c>
    </row>
    <row r="25" spans="1:8" x14ac:dyDescent="0.25">
      <c r="A25" s="4"/>
      <c r="B25" s="5" t="s">
        <v>29</v>
      </c>
      <c r="C25" s="22">
        <v>123403.75</v>
      </c>
      <c r="D25" s="22">
        <v>156746.32</v>
      </c>
      <c r="E25" s="22">
        <f t="shared" si="0"/>
        <v>280150.07</v>
      </c>
      <c r="F25" s="22">
        <v>165034.51</v>
      </c>
      <c r="G25" s="22">
        <v>165034.51</v>
      </c>
      <c r="H25" s="22">
        <f t="shared" si="1"/>
        <v>115115.56</v>
      </c>
    </row>
    <row r="26" spans="1:8" x14ac:dyDescent="0.25">
      <c r="A26" s="18" t="s">
        <v>30</v>
      </c>
      <c r="B26" s="19"/>
      <c r="C26" s="25">
        <f>SUM(C27:C35)</f>
        <v>1408432.62</v>
      </c>
      <c r="D26" s="25">
        <f>SUM(D27:D35)</f>
        <v>61023</v>
      </c>
      <c r="E26" s="25">
        <f t="shared" si="0"/>
        <v>1469455.62</v>
      </c>
      <c r="F26" s="25">
        <f>SUM(F27:F35)</f>
        <v>2101037.37</v>
      </c>
      <c r="G26" s="25">
        <f>SUM(G27:G35)</f>
        <v>1675681.3499999999</v>
      </c>
      <c r="H26" s="25">
        <f t="shared" si="1"/>
        <v>-631581.75</v>
      </c>
    </row>
    <row r="27" spans="1:8" x14ac:dyDescent="0.25">
      <c r="A27" s="4"/>
      <c r="B27" s="5" t="s">
        <v>31</v>
      </c>
      <c r="C27" s="22">
        <v>938769.54</v>
      </c>
      <c r="D27" s="22">
        <v>11110</v>
      </c>
      <c r="E27" s="22">
        <f t="shared" si="0"/>
        <v>949879.54</v>
      </c>
      <c r="F27" s="22">
        <v>1639458</v>
      </c>
      <c r="G27" s="22">
        <v>1214102</v>
      </c>
      <c r="H27" s="22">
        <f>E27-F27</f>
        <v>-689578.46</v>
      </c>
    </row>
    <row r="28" spans="1:8" x14ac:dyDescent="0.25">
      <c r="A28" s="4"/>
      <c r="B28" s="5" t="s">
        <v>32</v>
      </c>
      <c r="C28" s="22">
        <v>20000</v>
      </c>
      <c r="D28" s="22">
        <v>0</v>
      </c>
      <c r="E28" s="22">
        <f t="shared" si="0"/>
        <v>20000</v>
      </c>
      <c r="F28" s="22">
        <v>0</v>
      </c>
      <c r="G28" s="22">
        <v>0</v>
      </c>
      <c r="H28" s="22">
        <f t="shared" si="1"/>
        <v>20000</v>
      </c>
    </row>
    <row r="29" spans="1:8" ht="30" x14ac:dyDescent="0.25">
      <c r="A29" s="4"/>
      <c r="B29" s="5" t="s">
        <v>33</v>
      </c>
      <c r="C29" s="22">
        <v>92001.56</v>
      </c>
      <c r="D29" s="22">
        <v>23600</v>
      </c>
      <c r="E29" s="22">
        <f t="shared" si="0"/>
        <v>115601.56</v>
      </c>
      <c r="F29" s="22">
        <v>53200</v>
      </c>
      <c r="G29" s="22">
        <v>53200</v>
      </c>
      <c r="H29" s="22">
        <f t="shared" si="1"/>
        <v>62401.56</v>
      </c>
    </row>
    <row r="30" spans="1:8" x14ac:dyDescent="0.25">
      <c r="A30" s="4"/>
      <c r="B30" s="5" t="s">
        <v>34</v>
      </c>
      <c r="C30" s="22">
        <v>3500</v>
      </c>
      <c r="D30" s="22">
        <v>5380</v>
      </c>
      <c r="E30" s="22">
        <f t="shared" si="0"/>
        <v>8880</v>
      </c>
      <c r="F30" s="22">
        <v>17140.650000000001</v>
      </c>
      <c r="G30" s="22">
        <v>17140.650000000001</v>
      </c>
      <c r="H30" s="22">
        <f t="shared" si="1"/>
        <v>-8260.6500000000015</v>
      </c>
    </row>
    <row r="31" spans="1:8" ht="30" x14ac:dyDescent="0.25">
      <c r="A31" s="4"/>
      <c r="B31" s="5" t="s">
        <v>35</v>
      </c>
      <c r="C31" s="22">
        <v>64927.66</v>
      </c>
      <c r="D31" s="22">
        <v>2505</v>
      </c>
      <c r="E31" s="22">
        <f t="shared" si="0"/>
        <v>67432.66</v>
      </c>
      <c r="F31" s="22">
        <v>43570.99</v>
      </c>
      <c r="G31" s="22">
        <v>43570.99</v>
      </c>
      <c r="H31" s="22">
        <f t="shared" si="1"/>
        <v>23861.670000000006</v>
      </c>
    </row>
    <row r="32" spans="1:8" x14ac:dyDescent="0.25">
      <c r="A32" s="4"/>
      <c r="B32" s="5" t="s">
        <v>36</v>
      </c>
      <c r="C32" s="22">
        <v>38005.74</v>
      </c>
      <c r="D32" s="22">
        <v>0</v>
      </c>
      <c r="E32" s="22">
        <f t="shared" si="0"/>
        <v>38005.74</v>
      </c>
      <c r="F32" s="22">
        <v>21396</v>
      </c>
      <c r="G32" s="22">
        <v>21396</v>
      </c>
      <c r="H32" s="22">
        <f t="shared" si="1"/>
        <v>16609.739999999998</v>
      </c>
    </row>
    <row r="33" spans="1:10" x14ac:dyDescent="0.25">
      <c r="A33" s="4"/>
      <c r="B33" s="5" t="s">
        <v>37</v>
      </c>
      <c r="C33" s="22">
        <v>49812.639999999999</v>
      </c>
      <c r="D33" s="22">
        <v>10888</v>
      </c>
      <c r="E33" s="22">
        <f t="shared" si="0"/>
        <v>60700.639999999999</v>
      </c>
      <c r="F33" s="22">
        <v>148921.95000000001</v>
      </c>
      <c r="G33" s="22">
        <v>148921.95000000001</v>
      </c>
      <c r="H33" s="22">
        <f t="shared" si="1"/>
        <v>-88221.310000000012</v>
      </c>
    </row>
    <row r="34" spans="1:10" x14ac:dyDescent="0.25">
      <c r="A34" s="4"/>
      <c r="B34" s="5" t="s">
        <v>38</v>
      </c>
      <c r="C34" s="22">
        <v>147710.85999999999</v>
      </c>
      <c r="D34" s="22">
        <v>0</v>
      </c>
      <c r="E34" s="22">
        <f t="shared" si="0"/>
        <v>147710.85999999999</v>
      </c>
      <c r="F34" s="22">
        <v>117578.78</v>
      </c>
      <c r="G34" s="22">
        <v>117578.76</v>
      </c>
      <c r="H34" s="22">
        <f t="shared" si="1"/>
        <v>30132.079999999987</v>
      </c>
    </row>
    <row r="35" spans="1:10" x14ac:dyDescent="0.25">
      <c r="A35" s="4"/>
      <c r="B35" s="5" t="s">
        <v>39</v>
      </c>
      <c r="C35" s="22">
        <v>53704.62</v>
      </c>
      <c r="D35" s="22">
        <v>7540</v>
      </c>
      <c r="E35" s="22">
        <f t="shared" si="0"/>
        <v>61244.62</v>
      </c>
      <c r="F35" s="22">
        <v>59771</v>
      </c>
      <c r="G35" s="22">
        <v>59771</v>
      </c>
      <c r="H35" s="22">
        <f t="shared" si="1"/>
        <v>1473.6200000000026</v>
      </c>
    </row>
    <row r="36" spans="1:10" x14ac:dyDescent="0.25">
      <c r="A36" s="18" t="s">
        <v>40</v>
      </c>
      <c r="B36" s="19"/>
      <c r="C36" s="25">
        <f>SUM(C37:C45)</f>
        <v>1434279.72</v>
      </c>
      <c r="D36" s="25">
        <f>SUM(D37:D45)</f>
        <v>375700</v>
      </c>
      <c r="E36" s="25">
        <f t="shared" si="0"/>
        <v>1809979.72</v>
      </c>
      <c r="F36" s="25">
        <f>SUM(F37:F45)</f>
        <v>1092282.8999999999</v>
      </c>
      <c r="G36" s="25">
        <f>SUM(G37:G45)</f>
        <v>1092282.8999999999</v>
      </c>
      <c r="H36" s="25">
        <f t="shared" si="1"/>
        <v>717696.82000000007</v>
      </c>
      <c r="I36" s="26"/>
      <c r="J36" s="26"/>
    </row>
    <row r="37" spans="1:10" ht="30" x14ac:dyDescent="0.25">
      <c r="A37" s="4"/>
      <c r="B37" s="5" t="s">
        <v>41</v>
      </c>
      <c r="C37" s="22">
        <v>830000</v>
      </c>
      <c r="D37" s="22">
        <v>304700</v>
      </c>
      <c r="E37" s="22">
        <f t="shared" si="0"/>
        <v>1134700</v>
      </c>
      <c r="F37" s="22">
        <v>766233.96</v>
      </c>
      <c r="G37" s="22">
        <v>766233.96</v>
      </c>
      <c r="H37" s="22">
        <f t="shared" si="1"/>
        <v>368466.04000000004</v>
      </c>
    </row>
    <row r="38" spans="1:10" x14ac:dyDescent="0.25">
      <c r="A38" s="4"/>
      <c r="B38" s="5" t="s">
        <v>42</v>
      </c>
      <c r="C38" s="22">
        <v>0</v>
      </c>
      <c r="D38" s="22">
        <v>0</v>
      </c>
      <c r="E38" s="22">
        <f t="shared" si="0"/>
        <v>0</v>
      </c>
      <c r="F38" s="22">
        <v>0</v>
      </c>
      <c r="G38" s="22">
        <v>0</v>
      </c>
      <c r="H38" s="22">
        <f t="shared" si="1"/>
        <v>0</v>
      </c>
    </row>
    <row r="39" spans="1:10" x14ac:dyDescent="0.25">
      <c r="A39" s="4"/>
      <c r="B39" s="5" t="s">
        <v>43</v>
      </c>
      <c r="C39" s="22">
        <v>0</v>
      </c>
      <c r="D39" s="22">
        <v>71000</v>
      </c>
      <c r="E39" s="22">
        <f t="shared" si="0"/>
        <v>71000</v>
      </c>
      <c r="F39" s="22">
        <v>31348.94</v>
      </c>
      <c r="G39" s="22">
        <v>31348.94</v>
      </c>
      <c r="H39" s="22">
        <f t="shared" si="1"/>
        <v>39651.06</v>
      </c>
    </row>
    <row r="40" spans="1:10" x14ac:dyDescent="0.25">
      <c r="A40" s="4"/>
      <c r="B40" s="6" t="s">
        <v>44</v>
      </c>
      <c r="C40" s="22">
        <v>385688.47</v>
      </c>
      <c r="D40" s="22"/>
      <c r="E40" s="22">
        <f t="shared" si="0"/>
        <v>385688.47</v>
      </c>
      <c r="F40" s="22">
        <v>294700</v>
      </c>
      <c r="G40" s="22">
        <v>294700</v>
      </c>
      <c r="H40" s="22">
        <f t="shared" si="1"/>
        <v>90988.469999999972</v>
      </c>
    </row>
    <row r="41" spans="1:10" x14ac:dyDescent="0.25">
      <c r="A41" s="4"/>
      <c r="B41" s="6" t="s">
        <v>45</v>
      </c>
      <c r="C41" s="22">
        <v>0</v>
      </c>
      <c r="D41" s="22">
        <v>0</v>
      </c>
      <c r="E41" s="22">
        <f t="shared" si="0"/>
        <v>0</v>
      </c>
      <c r="F41" s="22">
        <v>0</v>
      </c>
      <c r="G41" s="22">
        <v>0</v>
      </c>
      <c r="H41" s="22">
        <f t="shared" si="1"/>
        <v>0</v>
      </c>
    </row>
    <row r="42" spans="1:10" ht="30" x14ac:dyDescent="0.25">
      <c r="A42" s="4"/>
      <c r="B42" s="5" t="s">
        <v>46</v>
      </c>
      <c r="C42" s="22">
        <v>218591.25</v>
      </c>
      <c r="D42" s="22">
        <v>0</v>
      </c>
      <c r="E42" s="22">
        <f t="shared" si="0"/>
        <v>218591.25</v>
      </c>
      <c r="F42" s="22">
        <v>0</v>
      </c>
      <c r="G42" s="22">
        <v>0</v>
      </c>
      <c r="H42" s="22">
        <f t="shared" si="1"/>
        <v>218591.25</v>
      </c>
    </row>
    <row r="43" spans="1:10" x14ac:dyDescent="0.25">
      <c r="A43" s="4"/>
      <c r="B43" s="5" t="s">
        <v>47</v>
      </c>
      <c r="C43" s="22">
        <v>0</v>
      </c>
      <c r="D43" s="22">
        <v>0</v>
      </c>
      <c r="E43" s="22">
        <f t="shared" si="0"/>
        <v>0</v>
      </c>
      <c r="F43" s="22">
        <v>0</v>
      </c>
      <c r="G43" s="22">
        <v>0</v>
      </c>
      <c r="H43" s="22">
        <f t="shared" si="1"/>
        <v>0</v>
      </c>
    </row>
    <row r="44" spans="1:10" x14ac:dyDescent="0.25">
      <c r="A44" s="4"/>
      <c r="B44" s="5" t="s">
        <v>48</v>
      </c>
      <c r="C44" s="22">
        <v>0</v>
      </c>
      <c r="D44" s="22">
        <v>0</v>
      </c>
      <c r="E44" s="22">
        <f t="shared" si="0"/>
        <v>0</v>
      </c>
      <c r="F44" s="22">
        <v>0</v>
      </c>
      <c r="G44" s="22">
        <v>0</v>
      </c>
      <c r="H44" s="22">
        <f>E44-F44</f>
        <v>0</v>
      </c>
    </row>
    <row r="45" spans="1:10" x14ac:dyDescent="0.25">
      <c r="A45" s="4"/>
      <c r="B45" s="5" t="s">
        <v>49</v>
      </c>
      <c r="C45" s="22">
        <v>0</v>
      </c>
      <c r="D45" s="22">
        <v>0</v>
      </c>
      <c r="E45" s="22">
        <f t="shared" si="0"/>
        <v>0</v>
      </c>
      <c r="F45" s="22">
        <v>0</v>
      </c>
      <c r="G45" s="22">
        <v>0</v>
      </c>
      <c r="H45" s="22">
        <f t="shared" si="1"/>
        <v>0</v>
      </c>
    </row>
    <row r="46" spans="1:10" x14ac:dyDescent="0.25">
      <c r="A46" s="18" t="s">
        <v>50</v>
      </c>
      <c r="B46" s="19"/>
      <c r="C46" s="25">
        <f>SUM(C47:C55)</f>
        <v>149919.35</v>
      </c>
      <c r="D46" s="25">
        <f>SUM(D47:D55)</f>
        <v>35000</v>
      </c>
      <c r="E46" s="25">
        <f>C46+D46</f>
        <v>184919.35</v>
      </c>
      <c r="F46" s="25">
        <f>SUM(F47:F55)</f>
        <v>35000</v>
      </c>
      <c r="G46" s="25">
        <f>SUM(G47:G55)</f>
        <v>35000</v>
      </c>
      <c r="H46" s="25">
        <f t="shared" si="1"/>
        <v>149919.35</v>
      </c>
    </row>
    <row r="47" spans="1:10" x14ac:dyDescent="0.25">
      <c r="A47" s="4"/>
      <c r="B47" s="5" t="s">
        <v>51</v>
      </c>
      <c r="C47" s="22">
        <v>0</v>
      </c>
      <c r="D47" s="22">
        <v>0</v>
      </c>
      <c r="E47" s="22">
        <f t="shared" si="0"/>
        <v>0</v>
      </c>
      <c r="F47" s="22">
        <v>0</v>
      </c>
      <c r="G47" s="22">
        <v>0</v>
      </c>
      <c r="H47" s="22">
        <f t="shared" si="1"/>
        <v>0</v>
      </c>
    </row>
    <row r="48" spans="1:10" x14ac:dyDescent="0.25">
      <c r="A48" s="4"/>
      <c r="B48" s="5" t="s">
        <v>52</v>
      </c>
      <c r="C48" s="22">
        <v>0</v>
      </c>
      <c r="D48" s="22">
        <v>0</v>
      </c>
      <c r="E48" s="22">
        <f t="shared" si="0"/>
        <v>0</v>
      </c>
      <c r="F48" s="22">
        <v>0</v>
      </c>
      <c r="G48" s="22">
        <v>0</v>
      </c>
      <c r="H48" s="22">
        <f t="shared" si="1"/>
        <v>0</v>
      </c>
    </row>
    <row r="49" spans="1:8" x14ac:dyDescent="0.25">
      <c r="A49" s="4"/>
      <c r="B49" s="5" t="s">
        <v>53</v>
      </c>
      <c r="C49" s="22">
        <v>0</v>
      </c>
      <c r="D49" s="22">
        <v>0</v>
      </c>
      <c r="E49" s="22">
        <f t="shared" si="0"/>
        <v>0</v>
      </c>
      <c r="F49" s="22">
        <v>0</v>
      </c>
      <c r="G49" s="22">
        <v>0</v>
      </c>
      <c r="H49" s="22">
        <f t="shared" si="1"/>
        <v>0</v>
      </c>
    </row>
    <row r="50" spans="1:8" x14ac:dyDescent="0.25">
      <c r="A50" s="4"/>
      <c r="B50" s="5" t="s">
        <v>54</v>
      </c>
      <c r="C50" s="22">
        <v>0</v>
      </c>
      <c r="D50" s="22">
        <v>0</v>
      </c>
      <c r="E50" s="22">
        <f t="shared" si="0"/>
        <v>0</v>
      </c>
      <c r="F50" s="22">
        <v>0</v>
      </c>
      <c r="G50" s="22">
        <v>0</v>
      </c>
      <c r="H50" s="22">
        <f t="shared" si="1"/>
        <v>0</v>
      </c>
    </row>
    <row r="51" spans="1:8" x14ac:dyDescent="0.25">
      <c r="A51" s="4"/>
      <c r="B51" s="5" t="s">
        <v>55</v>
      </c>
      <c r="C51" s="22">
        <v>74967.740000000005</v>
      </c>
      <c r="D51" s="22">
        <v>0</v>
      </c>
      <c r="E51" s="22">
        <f t="shared" si="0"/>
        <v>74967.740000000005</v>
      </c>
      <c r="F51" s="22">
        <v>0</v>
      </c>
      <c r="G51" s="22">
        <v>0</v>
      </c>
      <c r="H51" s="22">
        <f t="shared" si="1"/>
        <v>74967.740000000005</v>
      </c>
    </row>
    <row r="52" spans="1:8" x14ac:dyDescent="0.25">
      <c r="A52" s="4"/>
      <c r="B52" s="5" t="s">
        <v>56</v>
      </c>
      <c r="C52" s="22">
        <v>74951.61</v>
      </c>
      <c r="D52" s="22">
        <v>0</v>
      </c>
      <c r="E52" s="22">
        <f t="shared" si="0"/>
        <v>74951.61</v>
      </c>
      <c r="F52" s="22">
        <v>0</v>
      </c>
      <c r="G52" s="22">
        <v>0</v>
      </c>
      <c r="H52" s="22">
        <f t="shared" si="1"/>
        <v>74951.61</v>
      </c>
    </row>
    <row r="53" spans="1:8" x14ac:dyDescent="0.25">
      <c r="A53" s="4"/>
      <c r="B53" s="5" t="s">
        <v>57</v>
      </c>
      <c r="C53" s="22">
        <v>0</v>
      </c>
      <c r="D53" s="22">
        <v>0</v>
      </c>
      <c r="E53" s="22">
        <f t="shared" si="0"/>
        <v>0</v>
      </c>
      <c r="F53" s="22">
        <v>0</v>
      </c>
      <c r="G53" s="22">
        <v>0</v>
      </c>
      <c r="H53" s="22">
        <f t="shared" si="1"/>
        <v>0</v>
      </c>
    </row>
    <row r="54" spans="1:8" x14ac:dyDescent="0.25">
      <c r="A54" s="4"/>
      <c r="B54" s="5" t="s">
        <v>58</v>
      </c>
      <c r="C54" s="22">
        <v>0</v>
      </c>
      <c r="D54" s="22">
        <v>35000</v>
      </c>
      <c r="E54" s="22">
        <f t="shared" si="0"/>
        <v>35000</v>
      </c>
      <c r="F54" s="22">
        <v>35000</v>
      </c>
      <c r="G54" s="22">
        <v>35000</v>
      </c>
      <c r="H54" s="22">
        <f t="shared" si="1"/>
        <v>0</v>
      </c>
    </row>
    <row r="55" spans="1:8" x14ac:dyDescent="0.25">
      <c r="A55" s="4"/>
      <c r="B55" s="5" t="s">
        <v>59</v>
      </c>
      <c r="C55" s="22">
        <v>0</v>
      </c>
      <c r="D55" s="22">
        <v>0</v>
      </c>
      <c r="E55" s="22">
        <f t="shared" si="0"/>
        <v>0</v>
      </c>
      <c r="F55" s="22">
        <v>0</v>
      </c>
      <c r="G55" s="22">
        <v>0</v>
      </c>
      <c r="H55" s="22">
        <f t="shared" si="1"/>
        <v>0</v>
      </c>
    </row>
    <row r="56" spans="1:8" x14ac:dyDescent="0.25">
      <c r="A56" s="18" t="s">
        <v>60</v>
      </c>
      <c r="B56" s="19"/>
      <c r="C56" s="25">
        <f>SUM(C57:C59)</f>
        <v>6149717.79</v>
      </c>
      <c r="D56" s="25">
        <f>SUM(D57:D59)</f>
        <v>3703396.3</v>
      </c>
      <c r="E56" s="25">
        <f t="shared" si="0"/>
        <v>9853114.0899999999</v>
      </c>
      <c r="F56" s="25">
        <f>SUM(F57:F59)</f>
        <v>3673148.27</v>
      </c>
      <c r="G56" s="25">
        <f>SUM(G57:G59)</f>
        <v>3673148.27</v>
      </c>
      <c r="H56" s="25">
        <f t="shared" si="1"/>
        <v>6179965.8200000003</v>
      </c>
    </row>
    <row r="57" spans="1:8" x14ac:dyDescent="0.25">
      <c r="A57" s="4"/>
      <c r="B57" s="5" t="s">
        <v>61</v>
      </c>
      <c r="C57" s="22">
        <v>0</v>
      </c>
      <c r="D57" s="22">
        <v>0</v>
      </c>
      <c r="E57" s="22">
        <f t="shared" si="0"/>
        <v>0</v>
      </c>
      <c r="F57" s="22">
        <v>0</v>
      </c>
      <c r="G57" s="22">
        <v>0</v>
      </c>
      <c r="H57" s="22">
        <f t="shared" si="1"/>
        <v>0</v>
      </c>
    </row>
    <row r="58" spans="1:8" x14ac:dyDescent="0.25">
      <c r="A58" s="4"/>
      <c r="B58" s="5" t="s">
        <v>62</v>
      </c>
      <c r="C58" s="22">
        <v>1806350.84</v>
      </c>
      <c r="D58" s="22">
        <v>3703396.3</v>
      </c>
      <c r="E58" s="22">
        <f t="shared" si="0"/>
        <v>5509747.1399999997</v>
      </c>
      <c r="F58" s="22">
        <v>3673148.27</v>
      </c>
      <c r="G58" s="22">
        <v>3673148.27</v>
      </c>
      <c r="H58" s="22">
        <f t="shared" si="1"/>
        <v>1836598.8699999996</v>
      </c>
    </row>
    <row r="59" spans="1:8" x14ac:dyDescent="0.25">
      <c r="A59" s="4"/>
      <c r="B59" s="5" t="s">
        <v>63</v>
      </c>
      <c r="C59" s="22">
        <v>4343366.95</v>
      </c>
      <c r="D59" s="22">
        <v>0</v>
      </c>
      <c r="E59" s="22">
        <f t="shared" si="0"/>
        <v>4343366.95</v>
      </c>
      <c r="F59" s="22">
        <v>0</v>
      </c>
      <c r="G59" s="22">
        <v>0</v>
      </c>
      <c r="H59" s="22">
        <f t="shared" si="1"/>
        <v>4343366.95</v>
      </c>
    </row>
    <row r="60" spans="1:8" x14ac:dyDescent="0.25">
      <c r="A60" s="18" t="s">
        <v>64</v>
      </c>
      <c r="B60" s="19"/>
      <c r="C60" s="25">
        <f>SUM(C61:C67)</f>
        <v>0</v>
      </c>
      <c r="D60" s="25">
        <f>SUM(D61:D67)</f>
        <v>0</v>
      </c>
      <c r="E60" s="25">
        <f t="shared" si="0"/>
        <v>0</v>
      </c>
      <c r="F60" s="25">
        <f>SUM(F61:F67)</f>
        <v>0</v>
      </c>
      <c r="G60" s="25">
        <f>SUM(G61:G67)</f>
        <v>0</v>
      </c>
      <c r="H60" s="25">
        <f t="shared" si="1"/>
        <v>0</v>
      </c>
    </row>
    <row r="61" spans="1:8" ht="30" x14ac:dyDescent="0.25">
      <c r="A61" s="4"/>
      <c r="B61" s="5" t="s">
        <v>65</v>
      </c>
      <c r="C61" s="22">
        <v>0</v>
      </c>
      <c r="D61" s="22">
        <v>0</v>
      </c>
      <c r="E61" s="22">
        <f t="shared" si="0"/>
        <v>0</v>
      </c>
      <c r="F61" s="22">
        <v>0</v>
      </c>
      <c r="G61" s="22">
        <v>0</v>
      </c>
      <c r="H61" s="22">
        <f t="shared" si="1"/>
        <v>0</v>
      </c>
    </row>
    <row r="62" spans="1:8" x14ac:dyDescent="0.25">
      <c r="A62" s="4"/>
      <c r="B62" s="5" t="s">
        <v>66</v>
      </c>
      <c r="C62" s="22">
        <v>0</v>
      </c>
      <c r="D62" s="22">
        <v>0</v>
      </c>
      <c r="E62" s="22">
        <f t="shared" si="0"/>
        <v>0</v>
      </c>
      <c r="F62" s="22">
        <v>0</v>
      </c>
      <c r="G62" s="22">
        <v>0</v>
      </c>
      <c r="H62" s="22">
        <f>E62-F62</f>
        <v>0</v>
      </c>
    </row>
    <row r="63" spans="1:8" x14ac:dyDescent="0.25">
      <c r="A63" s="4"/>
      <c r="B63" s="5" t="s">
        <v>67</v>
      </c>
      <c r="C63" s="22">
        <v>0</v>
      </c>
      <c r="D63" s="22">
        <v>0</v>
      </c>
      <c r="E63" s="22">
        <f t="shared" si="0"/>
        <v>0</v>
      </c>
      <c r="F63" s="22">
        <v>0</v>
      </c>
      <c r="G63" s="22">
        <v>0</v>
      </c>
      <c r="H63" s="22">
        <f t="shared" si="1"/>
        <v>0</v>
      </c>
    </row>
    <row r="64" spans="1:8" x14ac:dyDescent="0.25">
      <c r="A64" s="4"/>
      <c r="B64" s="5" t="s">
        <v>68</v>
      </c>
      <c r="C64" s="22">
        <v>0</v>
      </c>
      <c r="D64" s="22">
        <v>0</v>
      </c>
      <c r="E64" s="22">
        <f t="shared" si="0"/>
        <v>0</v>
      </c>
      <c r="F64" s="22">
        <v>0</v>
      </c>
      <c r="G64" s="22">
        <v>0</v>
      </c>
      <c r="H64" s="22">
        <f t="shared" si="1"/>
        <v>0</v>
      </c>
    </row>
    <row r="65" spans="1:8" ht="30" x14ac:dyDescent="0.25">
      <c r="A65" s="4"/>
      <c r="B65" s="5" t="s">
        <v>69</v>
      </c>
      <c r="C65" s="22">
        <v>0</v>
      </c>
      <c r="D65" s="22">
        <v>0</v>
      </c>
      <c r="E65" s="22">
        <f t="shared" si="0"/>
        <v>0</v>
      </c>
      <c r="F65" s="22">
        <v>0</v>
      </c>
      <c r="G65" s="22">
        <v>0</v>
      </c>
      <c r="H65" s="22">
        <f t="shared" si="1"/>
        <v>0</v>
      </c>
    </row>
    <row r="66" spans="1:8" x14ac:dyDescent="0.25">
      <c r="A66" s="4"/>
      <c r="B66" s="5" t="s">
        <v>70</v>
      </c>
      <c r="C66" s="22">
        <v>0</v>
      </c>
      <c r="D66" s="22">
        <v>0</v>
      </c>
      <c r="E66" s="22">
        <f t="shared" si="0"/>
        <v>0</v>
      </c>
      <c r="F66" s="22">
        <v>0</v>
      </c>
      <c r="G66" s="22">
        <v>0</v>
      </c>
      <c r="H66" s="22">
        <f>E66-F66</f>
        <v>0</v>
      </c>
    </row>
    <row r="67" spans="1:8" ht="30" x14ac:dyDescent="0.25">
      <c r="A67" s="4"/>
      <c r="B67" s="5" t="s">
        <v>71</v>
      </c>
      <c r="C67" s="22">
        <v>0</v>
      </c>
      <c r="D67" s="22">
        <v>0</v>
      </c>
      <c r="E67" s="22">
        <f t="shared" si="0"/>
        <v>0</v>
      </c>
      <c r="F67" s="22">
        <v>0</v>
      </c>
      <c r="G67" s="22">
        <v>0</v>
      </c>
      <c r="H67" s="22">
        <f t="shared" si="1"/>
        <v>0</v>
      </c>
    </row>
    <row r="68" spans="1:8" x14ac:dyDescent="0.25">
      <c r="A68" s="18" t="s">
        <v>72</v>
      </c>
      <c r="B68" s="19"/>
      <c r="C68" s="25">
        <f>SUM(C69:C71)</f>
        <v>0</v>
      </c>
      <c r="D68" s="25">
        <f>SUM(D69:D71)</f>
        <v>0</v>
      </c>
      <c r="E68" s="25">
        <f t="shared" si="0"/>
        <v>0</v>
      </c>
      <c r="F68" s="25">
        <f>SUM(F69:F71)</f>
        <v>0</v>
      </c>
      <c r="G68" s="25">
        <f>SUM(G69:G71)</f>
        <v>0</v>
      </c>
      <c r="H68" s="25">
        <f t="shared" si="1"/>
        <v>0</v>
      </c>
    </row>
    <row r="69" spans="1:8" x14ac:dyDescent="0.25">
      <c r="A69" s="4"/>
      <c r="B69" s="5" t="s">
        <v>73</v>
      </c>
      <c r="C69" s="22">
        <v>0</v>
      </c>
      <c r="D69" s="22">
        <v>0</v>
      </c>
      <c r="E69" s="22">
        <f t="shared" si="0"/>
        <v>0</v>
      </c>
      <c r="F69" s="22">
        <v>0</v>
      </c>
      <c r="G69" s="22">
        <v>0</v>
      </c>
      <c r="H69" s="22">
        <f t="shared" si="1"/>
        <v>0</v>
      </c>
    </row>
    <row r="70" spans="1:8" x14ac:dyDescent="0.25">
      <c r="A70" s="4"/>
      <c r="B70" s="5" t="s">
        <v>74</v>
      </c>
      <c r="C70" s="22">
        <v>0</v>
      </c>
      <c r="D70" s="22">
        <v>0</v>
      </c>
      <c r="E70" s="22">
        <f t="shared" si="0"/>
        <v>0</v>
      </c>
      <c r="F70" s="22">
        <v>0</v>
      </c>
      <c r="G70" s="22">
        <v>0</v>
      </c>
      <c r="H70" s="22">
        <f t="shared" si="1"/>
        <v>0</v>
      </c>
    </row>
    <row r="71" spans="1:8" x14ac:dyDescent="0.25">
      <c r="A71" s="4"/>
      <c r="B71" s="5" t="s">
        <v>75</v>
      </c>
      <c r="C71" s="22">
        <v>0</v>
      </c>
      <c r="D71" s="22">
        <v>0</v>
      </c>
      <c r="E71" s="22">
        <f t="shared" si="0"/>
        <v>0</v>
      </c>
      <c r="F71" s="22">
        <v>0</v>
      </c>
      <c r="G71" s="22">
        <v>0</v>
      </c>
      <c r="H71" s="22">
        <f t="shared" si="1"/>
        <v>0</v>
      </c>
    </row>
    <row r="72" spans="1:8" x14ac:dyDescent="0.25">
      <c r="A72" s="18" t="s">
        <v>76</v>
      </c>
      <c r="B72" s="19"/>
      <c r="C72" s="25">
        <f>SUM(C73:C79)</f>
        <v>0</v>
      </c>
      <c r="D72" s="25">
        <f>SUM(D73:D79)</f>
        <v>0</v>
      </c>
      <c r="E72" s="25">
        <f t="shared" si="0"/>
        <v>0</v>
      </c>
      <c r="F72" s="25">
        <f>SUM(F73:F79)</f>
        <v>0</v>
      </c>
      <c r="G72" s="25">
        <f>SUM(G73:G79)</f>
        <v>0</v>
      </c>
      <c r="H72" s="25">
        <f t="shared" si="1"/>
        <v>0</v>
      </c>
    </row>
    <row r="73" spans="1:8" x14ac:dyDescent="0.25">
      <c r="A73" s="4"/>
      <c r="B73" s="5" t="s">
        <v>77</v>
      </c>
      <c r="C73" s="22">
        <v>0</v>
      </c>
      <c r="D73" s="22">
        <v>0</v>
      </c>
      <c r="E73" s="22">
        <f t="shared" si="0"/>
        <v>0</v>
      </c>
      <c r="F73" s="22">
        <v>0</v>
      </c>
      <c r="G73" s="22">
        <v>0</v>
      </c>
      <c r="H73" s="22">
        <f t="shared" si="1"/>
        <v>0</v>
      </c>
    </row>
    <row r="74" spans="1:8" x14ac:dyDescent="0.25">
      <c r="A74" s="4"/>
      <c r="B74" s="5" t="s">
        <v>78</v>
      </c>
      <c r="C74" s="22">
        <v>0</v>
      </c>
      <c r="D74" s="22">
        <v>0</v>
      </c>
      <c r="E74" s="22">
        <f t="shared" ref="E74:E79" si="2">C74+D74</f>
        <v>0</v>
      </c>
      <c r="F74" s="22">
        <v>0</v>
      </c>
      <c r="G74" s="22">
        <v>0</v>
      </c>
      <c r="H74" s="22">
        <f t="shared" ref="H74:H79" si="3">E74-F74</f>
        <v>0</v>
      </c>
    </row>
    <row r="75" spans="1:8" x14ac:dyDescent="0.25">
      <c r="A75" s="4"/>
      <c r="B75" s="5" t="s">
        <v>79</v>
      </c>
      <c r="C75" s="22">
        <v>0</v>
      </c>
      <c r="D75" s="22">
        <v>0</v>
      </c>
      <c r="E75" s="22">
        <f t="shared" si="2"/>
        <v>0</v>
      </c>
      <c r="F75" s="22">
        <v>0</v>
      </c>
      <c r="G75" s="22">
        <v>0</v>
      </c>
      <c r="H75" s="22">
        <f t="shared" si="3"/>
        <v>0</v>
      </c>
    </row>
    <row r="76" spans="1:8" x14ac:dyDescent="0.25">
      <c r="A76" s="4"/>
      <c r="B76" s="5" t="s">
        <v>80</v>
      </c>
      <c r="C76" s="22">
        <v>0</v>
      </c>
      <c r="D76" s="22">
        <v>0</v>
      </c>
      <c r="E76" s="22">
        <f t="shared" si="2"/>
        <v>0</v>
      </c>
      <c r="F76" s="22">
        <v>0</v>
      </c>
      <c r="G76" s="22">
        <v>0</v>
      </c>
      <c r="H76" s="22">
        <f t="shared" si="3"/>
        <v>0</v>
      </c>
    </row>
    <row r="77" spans="1:8" x14ac:dyDescent="0.25">
      <c r="A77" s="4"/>
      <c r="B77" s="5" t="s">
        <v>81</v>
      </c>
      <c r="C77" s="22">
        <v>0</v>
      </c>
      <c r="D77" s="22">
        <v>0</v>
      </c>
      <c r="E77" s="22">
        <f t="shared" si="2"/>
        <v>0</v>
      </c>
      <c r="F77" s="22">
        <v>0</v>
      </c>
      <c r="G77" s="22">
        <v>0</v>
      </c>
      <c r="H77" s="22">
        <f t="shared" si="3"/>
        <v>0</v>
      </c>
    </row>
    <row r="78" spans="1:8" x14ac:dyDescent="0.25">
      <c r="A78" s="4"/>
      <c r="B78" s="5" t="s">
        <v>82</v>
      </c>
      <c r="C78" s="22">
        <v>0</v>
      </c>
      <c r="D78" s="22">
        <v>0</v>
      </c>
      <c r="E78" s="22">
        <f t="shared" si="2"/>
        <v>0</v>
      </c>
      <c r="F78" s="22">
        <v>0</v>
      </c>
      <c r="G78" s="22">
        <v>0</v>
      </c>
      <c r="H78" s="22">
        <f t="shared" si="3"/>
        <v>0</v>
      </c>
    </row>
    <row r="79" spans="1:8" x14ac:dyDescent="0.25">
      <c r="A79" s="4"/>
      <c r="B79" s="5" t="s">
        <v>83</v>
      </c>
      <c r="C79" s="22">
        <v>0</v>
      </c>
      <c r="D79" s="22">
        <v>0</v>
      </c>
      <c r="E79" s="22">
        <f t="shared" si="2"/>
        <v>0</v>
      </c>
      <c r="F79" s="22">
        <v>0</v>
      </c>
      <c r="G79" s="22">
        <v>0</v>
      </c>
      <c r="H79" s="22">
        <f t="shared" si="3"/>
        <v>0</v>
      </c>
    </row>
    <row r="80" spans="1:8" x14ac:dyDescent="0.25">
      <c r="A80" s="20" t="s">
        <v>84</v>
      </c>
      <c r="B80" s="21"/>
      <c r="C80" s="23">
        <f>SUM(C8,C16,C26,C36,C46,C56,C60,C68,C72)</f>
        <v>15955820.870000001</v>
      </c>
      <c r="D80" s="23">
        <f>SUM(D8,D16,D26,D36,D46,D56,D60,D68,D72)</f>
        <v>5156252.4000000004</v>
      </c>
      <c r="E80" s="23">
        <f t="shared" ref="D80:H80" si="4">SUM(E8,E16,E26,E36,E46,E56,E60,E68,E72)</f>
        <v>21112073.27</v>
      </c>
      <c r="F80" s="23">
        <f t="shared" si="4"/>
        <v>12626594.83</v>
      </c>
      <c r="G80" s="23">
        <f t="shared" si="4"/>
        <v>12201238.809999999</v>
      </c>
      <c r="H80" s="23">
        <f t="shared" si="4"/>
        <v>8485478.4399999995</v>
      </c>
    </row>
  </sheetData>
  <mergeCells count="17"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Contraloria viesca</cp:lastModifiedBy>
  <dcterms:created xsi:type="dcterms:W3CDTF">2015-09-03T16:02:48Z</dcterms:created>
  <dcterms:modified xsi:type="dcterms:W3CDTF">2017-08-29T18:49:17Z</dcterms:modified>
</cp:coreProperties>
</file>