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405" windowWidth="24240" windowHeight="12300"/>
  </bookViews>
  <sheets>
    <sheet name="EAE COG" sheetId="1" r:id="rId1"/>
  </sheets>
  <definedNames>
    <definedName name="_xlnm.Print_Area" localSheetId="0">'EAE COG'!$B$2:$I$81</definedName>
  </definedNames>
  <calcPr calcId="124519"/>
</workbook>
</file>

<file path=xl/calcChain.xml><?xml version="1.0" encoding="utf-8"?>
<calcChain xmlns="http://schemas.openxmlformats.org/spreadsheetml/2006/main">
  <c r="F42" i="1"/>
  <c r="I25"/>
  <c r="I75"/>
  <c r="I76"/>
  <c r="I77"/>
  <c r="I78"/>
  <c r="I79"/>
  <c r="I80"/>
  <c r="I74"/>
  <c r="I71"/>
  <c r="I72"/>
  <c r="I70"/>
  <c r="I63"/>
  <c r="I64"/>
  <c r="I65"/>
  <c r="I66"/>
  <c r="I67"/>
  <c r="I68"/>
  <c r="I62"/>
  <c r="I60"/>
  <c r="I58"/>
  <c r="I49"/>
  <c r="I50"/>
  <c r="I52"/>
  <c r="I54"/>
  <c r="I55"/>
  <c r="I56"/>
  <c r="I39"/>
  <c r="I43"/>
  <c r="I44"/>
  <c r="I45"/>
  <c r="I46"/>
  <c r="I38"/>
  <c r="I20"/>
  <c r="I11"/>
  <c r="I12"/>
  <c r="I13"/>
  <c r="I14"/>
  <c r="I15"/>
  <c r="I16"/>
  <c r="I10"/>
  <c r="F28"/>
  <c r="I28" s="1"/>
  <c r="F29"/>
  <c r="I29" s="1"/>
  <c r="F30"/>
  <c r="I30" s="1"/>
  <c r="F31"/>
  <c r="I31" s="1"/>
  <c r="F32"/>
  <c r="I32" s="1"/>
  <c r="F33"/>
  <c r="I33" s="1"/>
  <c r="F34"/>
  <c r="I34" s="1"/>
  <c r="F35"/>
  <c r="I35" s="1"/>
  <c r="F36"/>
  <c r="I36" s="1"/>
  <c r="F38"/>
  <c r="F39"/>
  <c r="F40"/>
  <c r="I40" s="1"/>
  <c r="F41"/>
  <c r="I41" s="1"/>
  <c r="I42"/>
  <c r="F43"/>
  <c r="F44"/>
  <c r="F45"/>
  <c r="F46"/>
  <c r="F48"/>
  <c r="I48" s="1"/>
  <c r="F49"/>
  <c r="F50"/>
  <c r="F51"/>
  <c r="I51" s="1"/>
  <c r="F52"/>
  <c r="F53"/>
  <c r="I53" s="1"/>
  <c r="F54"/>
  <c r="F55"/>
  <c r="F56"/>
  <c r="F58"/>
  <c r="F59"/>
  <c r="I59" s="1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18"/>
  <c r="I18" s="1"/>
  <c r="F19"/>
  <c r="I19" s="1"/>
  <c r="F20"/>
  <c r="F21"/>
  <c r="I21" s="1"/>
  <c r="F22"/>
  <c r="I22" s="1"/>
  <c r="F23"/>
  <c r="I23" s="1"/>
  <c r="F24"/>
  <c r="I24" s="1"/>
  <c r="F25"/>
  <c r="F26"/>
  <c r="I26" s="1"/>
  <c r="F10"/>
  <c r="F11"/>
  <c r="F12"/>
  <c r="F13"/>
  <c r="F14"/>
  <c r="F15"/>
  <c r="F16"/>
  <c r="H73"/>
  <c r="G73"/>
  <c r="E73"/>
  <c r="D73"/>
  <c r="H69"/>
  <c r="G69"/>
  <c r="E69"/>
  <c r="D69"/>
  <c r="H61"/>
  <c r="G61"/>
  <c r="E61"/>
  <c r="D61"/>
  <c r="H57"/>
  <c r="G57"/>
  <c r="E57"/>
  <c r="D57"/>
  <c r="H47"/>
  <c r="G47"/>
  <c r="E47"/>
  <c r="D47"/>
  <c r="H37"/>
  <c r="G37"/>
  <c r="E37"/>
  <c r="D37"/>
  <c r="H27"/>
  <c r="G27"/>
  <c r="E27"/>
  <c r="D27"/>
  <c r="H17"/>
  <c r="G17"/>
  <c r="E17"/>
  <c r="D17"/>
  <c r="H9"/>
  <c r="G9"/>
  <c r="E9"/>
  <c r="D9"/>
  <c r="F57" l="1"/>
  <c r="F47"/>
  <c r="F37"/>
  <c r="E81"/>
  <c r="G81"/>
  <c r="H81"/>
  <c r="F27"/>
  <c r="I27" s="1"/>
  <c r="D81"/>
  <c r="F9"/>
  <c r="I9" s="1"/>
  <c r="I73"/>
  <c r="I69"/>
  <c r="I61"/>
  <c r="I57"/>
  <c r="I47"/>
  <c r="I37"/>
  <c r="F17"/>
  <c r="I17" s="1"/>
  <c r="F81" l="1"/>
  <c r="I81" s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<sst xmlns="http://schemas.openxmlformats.org/spreadsheetml/2006/main" count="92" uniqueCount="92">
  <si>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</si>
  <si>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</si>
  <si>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</si>
  <si>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</si>
  <si>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</si>
  <si>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</si>
  <si>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</si>
  <si>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</si>
  <si>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</si>
  <si>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</si>
  <si>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</si>
  <si>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</si>
  <si>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</si>
  <si>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</si>
  <si>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</si>
  <si>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</si>
  <si>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</si>
  <si>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</si>
  <si>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</si>
  <si>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</si>
  <si>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</si>
  <si>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</si>
  <si>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</si>
  <si>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</si>
  <si>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</si>
  <si>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</si>
  <si>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</si>
  <si>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</si>
  <si>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</si>
  <si>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</si>
  <si>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</si>
  <si>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</si>
  <si>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</si>
  <si>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</si>
  <si>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</si>
  <si>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</si>
  <si>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</si>
  <si>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</si>
  <si>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</si>
  <si>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</si>
  <si>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</si>
  <si>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</si>
  <si>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</si>
  <si>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</si>
  <si>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</si>
  <si>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</si>
  <si>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</si>
  <si>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</si>
  <si>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</si>
  <si>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</si>
  <si>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</si>
  <si>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</si>
  <si>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</si>
  <si>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</si>
  <si>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</si>
  <si>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</si>
  <si>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</si>
  <si>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</si>
  <si>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</si>
  <si>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</si>
  <si>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</si>
  <si>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</si>
  <si>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</si>
  <si>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</si>
  <si>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</si>
  <si>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</si>
  <si>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</si>
  <si>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</si>
  <si>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</si>
  <si>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</si>
  <si>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</si>
  <si>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</si>
  <si>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</si>
  <si>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</si>
  <si>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</si>
  <si>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</si>
  <si>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</si>
  <si>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</si>
  <si>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</si>
  <si>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</si>
  <si>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</si>
  <si>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</si>
  <si>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</si>
  <si>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</si>
  <si>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</si>
  <si>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01 de enero al 31 de marzo de 2017</t>
  </si>
  <si>
    <t>ASEC_EAEPECOG_1erTRIM_K3</t>
  </si>
  <si>
    <t>1</t>
  </si>
  <si>
    <t>2</t>
  </si>
  <si>
    <t>4</t>
  </si>
  <si>
    <t>5</t>
  </si>
  <si>
    <t>Municipio de Cuatro Ciénegas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</si>
</sst>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center" vertical="center" wrapText="1"/>
    </xf>
    <xf numFmtId="4" fontId="2" fillId="4" borderId="17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87"/>
  <sheetViews>
    <sheetView showGridLines="0" tabSelected="1" zoomScale="90" zoomScaleNormal="90" workbookViewId="0">
      <selection activeCell="K13" sqref="K13"/>
    </sheetView>
  </sheetViews>
  <sheetFormatPr baseColWidth="10" defaultColWidth="11.42578125" defaultRowHeight="12"/>
  <cols>
    <col min="1" max="1" width="0.85546875" style="1" customWidth="1"/>
    <col min="2" max="2" width="3.140625" style="1" customWidth="1"/>
    <col min="3" max="3" width="61.42578125" style="1" customWidth="1"/>
    <col min="4" max="9" width="15.85546875" style="1" customWidth="1"/>
    <col min="10" max="16384" width="11.42578125" style="1"/>
  </cols>
  <sheetData>
    <row r="1" spans="2:9" ht="4.5" customHeight="1" thickBot="1"/>
    <row r="2" spans="2:9">
      <c r="B2" s="12" t="s">
        <v>91</v>
      </c>
      <c r="C2" s="13"/>
      <c r="D2" s="13"/>
      <c r="E2" s="13"/>
      <c r="F2" s="13"/>
      <c r="G2" s="13"/>
      <c r="H2" s="13"/>
      <c r="I2" s="14"/>
    </row>
    <row r="3" spans="2:9">
      <c r="B3" s="15" t="s">
        <v>0</v>
      </c>
      <c r="C3" s="16"/>
      <c r="D3" s="16"/>
      <c r="E3" s="16"/>
      <c r="F3" s="16"/>
      <c r="G3" s="16"/>
      <c r="H3" s="16"/>
      <c r="I3" s="17"/>
    </row>
    <row r="4" spans="2:9">
      <c r="B4" s="15" t="s">
        <v>1</v>
      </c>
      <c r="C4" s="16"/>
      <c r="D4" s="16"/>
      <c r="E4" s="16"/>
      <c r="F4" s="16"/>
      <c r="G4" s="16"/>
      <c r="H4" s="16"/>
      <c r="I4" s="17"/>
    </row>
    <row r="5" spans="2:9" ht="12.75" thickBot="1">
      <c r="B5" s="18" t="s">
        <v>85</v>
      </c>
      <c r="C5" s="19"/>
      <c r="D5" s="19"/>
      <c r="E5" s="19"/>
      <c r="F5" s="19"/>
      <c r="G5" s="19"/>
      <c r="H5" s="19"/>
      <c r="I5" s="20"/>
    </row>
    <row r="6" spans="2:9" ht="12.75" thickBot="1">
      <c r="B6" s="21" t="s">
        <v>2</v>
      </c>
      <c r="C6" s="22"/>
      <c r="D6" s="27" t="s">
        <v>3</v>
      </c>
      <c r="E6" s="28"/>
      <c r="F6" s="28"/>
      <c r="G6" s="28"/>
      <c r="H6" s="29"/>
      <c r="I6" s="30" t="s">
        <v>4</v>
      </c>
    </row>
    <row r="7" spans="2:9" ht="24.75" thickBot="1">
      <c r="B7" s="23"/>
      <c r="C7" s="24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1"/>
    </row>
    <row r="8" spans="2:9" ht="12.75" thickBot="1">
      <c r="B8" s="25"/>
      <c r="C8" s="26"/>
      <c r="D8" s="11" t="s">
        <v>87</v>
      </c>
      <c r="E8" s="11" t="s">
        <v>88</v>
      </c>
      <c r="F8" s="11" t="s">
        <v>10</v>
      </c>
      <c r="G8" s="11" t="s">
        <v>89</v>
      </c>
      <c r="H8" s="11" t="s">
        <v>90</v>
      </c>
      <c r="I8" s="11" t="s">
        <v>11</v>
      </c>
    </row>
    <row r="9" spans="2:9" s="9" customFormat="1">
      <c r="B9" s="35" t="s">
        <v>12</v>
      </c>
      <c r="C9" s="36"/>
      <c r="D9" s="8">
        <f>SUM(D10:D16)</f>
        <v>25356571.07</v>
      </c>
      <c r="E9" s="8">
        <f>SUM(E10:E16)</f>
        <v>2221.62</v>
      </c>
      <c r="F9" s="8">
        <f>D9+E9</f>
        <v>25358792.690000001</v>
      </c>
      <c r="G9" s="8">
        <f>SUM(G10:G16)</f>
        <v>5136573.59</v>
      </c>
      <c r="H9" s="8">
        <f>SUM(H10:H16)</f>
        <v>5136301.21</v>
      </c>
      <c r="I9" s="8">
        <f>F9-G9</f>
        <v>20222219.100000001</v>
      </c>
    </row>
    <row r="10" spans="2:9">
      <c r="B10" s="2"/>
      <c r="C10" s="3" t="s">
        <v>13</v>
      </c>
      <c r="D10" s="6">
        <v>12795000</v>
      </c>
      <c r="E10" s="6">
        <v>0</v>
      </c>
      <c r="F10" s="6">
        <f t="shared" ref="F10:F16" si="0">D10+E10</f>
        <v>12795000</v>
      </c>
      <c r="G10" s="6">
        <v>2780987.38</v>
      </c>
      <c r="H10" s="6">
        <v>2780715</v>
      </c>
      <c r="I10" s="6">
        <f>F10-G10</f>
        <v>10014012.620000001</v>
      </c>
    </row>
    <row r="11" spans="2:9">
      <c r="B11" s="2"/>
      <c r="C11" s="3" t="s">
        <v>14</v>
      </c>
      <c r="D11" s="6">
        <v>96804</v>
      </c>
      <c r="E11" s="6">
        <v>0</v>
      </c>
      <c r="F11" s="6">
        <f t="shared" si="0"/>
        <v>96804</v>
      </c>
      <c r="G11" s="6">
        <v>14833</v>
      </c>
      <c r="H11" s="6">
        <v>14833</v>
      </c>
      <c r="I11" s="6">
        <f t="shared" ref="I11:I75" si="1">F11-G11</f>
        <v>81971</v>
      </c>
    </row>
    <row r="12" spans="2:9">
      <c r="B12" s="2"/>
      <c r="C12" s="3" t="s">
        <v>15</v>
      </c>
      <c r="D12" s="6">
        <v>4321000</v>
      </c>
      <c r="E12" s="6">
        <v>0</v>
      </c>
      <c r="F12" s="6">
        <f t="shared" si="0"/>
        <v>4321000</v>
      </c>
      <c r="G12" s="6">
        <v>819230.62</v>
      </c>
      <c r="H12" s="6">
        <v>819230.62</v>
      </c>
      <c r="I12" s="6">
        <f t="shared" si="1"/>
        <v>3501769.38</v>
      </c>
    </row>
    <row r="13" spans="2:9">
      <c r="B13" s="2"/>
      <c r="C13" s="3" t="s">
        <v>16</v>
      </c>
      <c r="D13" s="6">
        <v>1550000</v>
      </c>
      <c r="E13" s="6">
        <v>0</v>
      </c>
      <c r="F13" s="6">
        <f t="shared" si="0"/>
        <v>1550000</v>
      </c>
      <c r="G13" s="6">
        <v>389421.65</v>
      </c>
      <c r="H13" s="6">
        <v>389421.65</v>
      </c>
      <c r="I13" s="6">
        <f t="shared" si="1"/>
        <v>1160578.3500000001</v>
      </c>
    </row>
    <row r="14" spans="2:9">
      <c r="B14" s="2"/>
      <c r="C14" s="3" t="s">
        <v>17</v>
      </c>
      <c r="D14" s="6">
        <v>6593767.0700000003</v>
      </c>
      <c r="E14" s="6">
        <v>2221.62</v>
      </c>
      <c r="F14" s="6">
        <f t="shared" si="0"/>
        <v>6595988.6900000004</v>
      </c>
      <c r="G14" s="6">
        <v>1132100.94</v>
      </c>
      <c r="H14" s="6">
        <v>1132100.94</v>
      </c>
      <c r="I14" s="6">
        <f t="shared" si="1"/>
        <v>5463887.75</v>
      </c>
    </row>
    <row r="15" spans="2:9">
      <c r="B15" s="2"/>
      <c r="C15" s="3" t="s">
        <v>18</v>
      </c>
      <c r="D15" s="6">
        <v>0</v>
      </c>
      <c r="E15" s="6">
        <v>0</v>
      </c>
      <c r="F15" s="6">
        <f t="shared" si="0"/>
        <v>0</v>
      </c>
      <c r="G15" s="6">
        <v>0</v>
      </c>
      <c r="H15" s="6">
        <v>0</v>
      </c>
      <c r="I15" s="6">
        <f t="shared" si="1"/>
        <v>0</v>
      </c>
    </row>
    <row r="16" spans="2:9">
      <c r="B16" s="2"/>
      <c r="C16" s="3" t="s">
        <v>19</v>
      </c>
      <c r="D16" s="6">
        <v>0</v>
      </c>
      <c r="E16" s="6">
        <v>0</v>
      </c>
      <c r="F16" s="6">
        <f t="shared" si="0"/>
        <v>0</v>
      </c>
      <c r="G16" s="6">
        <v>0</v>
      </c>
      <c r="H16" s="6">
        <v>0</v>
      </c>
      <c r="I16" s="6">
        <f t="shared" si="1"/>
        <v>0</v>
      </c>
    </row>
    <row r="17" spans="2:9" s="9" customFormat="1">
      <c r="B17" s="32" t="s">
        <v>20</v>
      </c>
      <c r="C17" s="33"/>
      <c r="D17" s="8">
        <f>SUM(D18:D26)</f>
        <v>3550266.77</v>
      </c>
      <c r="E17" s="8">
        <f>SUM(E18:E26)</f>
        <v>122740.90000000001</v>
      </c>
      <c r="F17" s="8">
        <f>D17+E17</f>
        <v>3673007.67</v>
      </c>
      <c r="G17" s="8">
        <f>SUM(G18:G26)</f>
        <v>678508.13</v>
      </c>
      <c r="H17" s="8">
        <f>SUM(H18:H26)</f>
        <v>677513.13</v>
      </c>
      <c r="I17" s="8">
        <f>F17-G17</f>
        <v>2994499.54</v>
      </c>
    </row>
    <row r="18" spans="2:9">
      <c r="B18" s="2"/>
      <c r="C18" s="3" t="s">
        <v>21</v>
      </c>
      <c r="D18" s="6">
        <v>372900</v>
      </c>
      <c r="E18" s="6">
        <v>48657.14</v>
      </c>
      <c r="F18" s="6">
        <f t="shared" ref="F18:F80" si="2">D18+E18</f>
        <v>421557.14</v>
      </c>
      <c r="G18" s="6">
        <v>93874.63</v>
      </c>
      <c r="H18" s="6">
        <v>93874.63</v>
      </c>
      <c r="I18" s="6">
        <f t="shared" si="1"/>
        <v>327682.51</v>
      </c>
    </row>
    <row r="19" spans="2:9">
      <c r="B19" s="2"/>
      <c r="C19" s="3" t="s">
        <v>22</v>
      </c>
      <c r="D19" s="6">
        <v>169000</v>
      </c>
      <c r="E19" s="6">
        <v>12847.6</v>
      </c>
      <c r="F19" s="6">
        <f t="shared" si="2"/>
        <v>181847.6</v>
      </c>
      <c r="G19" s="6">
        <v>39665.68</v>
      </c>
      <c r="H19" s="6">
        <v>38670.68</v>
      </c>
      <c r="I19" s="6">
        <f t="shared" si="1"/>
        <v>142181.92000000001</v>
      </c>
    </row>
    <row r="20" spans="2:9">
      <c r="B20" s="2"/>
      <c r="C20" s="3" t="s">
        <v>23</v>
      </c>
      <c r="D20" s="6">
        <v>0</v>
      </c>
      <c r="E20" s="6">
        <v>0</v>
      </c>
      <c r="F20" s="6">
        <f t="shared" si="2"/>
        <v>0</v>
      </c>
      <c r="G20" s="6">
        <v>0</v>
      </c>
      <c r="H20" s="6">
        <v>0</v>
      </c>
      <c r="I20" s="6">
        <f t="shared" si="1"/>
        <v>0</v>
      </c>
    </row>
    <row r="21" spans="2:9">
      <c r="B21" s="2"/>
      <c r="C21" s="3" t="s">
        <v>24</v>
      </c>
      <c r="D21" s="6">
        <v>238500</v>
      </c>
      <c r="E21" s="6">
        <v>19701.310000000001</v>
      </c>
      <c r="F21" s="6">
        <f t="shared" si="2"/>
        <v>258201.31</v>
      </c>
      <c r="G21" s="6">
        <v>57508.94</v>
      </c>
      <c r="H21" s="6">
        <v>57508.94</v>
      </c>
      <c r="I21" s="6">
        <f t="shared" si="1"/>
        <v>200692.37</v>
      </c>
    </row>
    <row r="22" spans="2:9">
      <c r="B22" s="2"/>
      <c r="C22" s="3" t="s">
        <v>25</v>
      </c>
      <c r="D22" s="6">
        <v>6000</v>
      </c>
      <c r="E22" s="6">
        <v>-580</v>
      </c>
      <c r="F22" s="6">
        <f t="shared" si="2"/>
        <v>5420</v>
      </c>
      <c r="G22" s="6">
        <v>0</v>
      </c>
      <c r="H22" s="6">
        <v>0</v>
      </c>
      <c r="I22" s="6">
        <f t="shared" si="1"/>
        <v>5420</v>
      </c>
    </row>
    <row r="23" spans="2:9">
      <c r="B23" s="2"/>
      <c r="C23" s="3" t="s">
        <v>26</v>
      </c>
      <c r="D23" s="6">
        <v>2090066.77</v>
      </c>
      <c r="E23" s="6">
        <v>6977.91</v>
      </c>
      <c r="F23" s="6">
        <f t="shared" si="2"/>
        <v>2097044.68</v>
      </c>
      <c r="G23" s="6">
        <v>430817.39</v>
      </c>
      <c r="H23" s="6">
        <v>430817.39</v>
      </c>
      <c r="I23" s="6">
        <f t="shared" si="1"/>
        <v>1666227.29</v>
      </c>
    </row>
    <row r="24" spans="2:9">
      <c r="B24" s="2"/>
      <c r="C24" s="3" t="s">
        <v>27</v>
      </c>
      <c r="D24" s="6">
        <v>228300</v>
      </c>
      <c r="E24" s="6">
        <v>25789</v>
      </c>
      <c r="F24" s="6">
        <f t="shared" si="2"/>
        <v>254089</v>
      </c>
      <c r="G24" s="6">
        <v>31918.83</v>
      </c>
      <c r="H24" s="6">
        <v>31918.83</v>
      </c>
      <c r="I24" s="6">
        <f t="shared" si="1"/>
        <v>222170.16999999998</v>
      </c>
    </row>
    <row r="25" spans="2:9">
      <c r="B25" s="2"/>
      <c r="C25" s="3" t="s">
        <v>28</v>
      </c>
      <c r="D25" s="6">
        <v>40000</v>
      </c>
      <c r="E25" s="6">
        <v>0</v>
      </c>
      <c r="F25" s="6">
        <f t="shared" si="2"/>
        <v>40000</v>
      </c>
      <c r="G25" s="6">
        <v>0</v>
      </c>
      <c r="H25" s="6">
        <v>0</v>
      </c>
      <c r="I25" s="6">
        <f t="shared" si="1"/>
        <v>40000</v>
      </c>
    </row>
    <row r="26" spans="2:9">
      <c r="B26" s="2"/>
      <c r="C26" s="3" t="s">
        <v>29</v>
      </c>
      <c r="D26" s="6">
        <v>405500</v>
      </c>
      <c r="E26" s="6">
        <v>9347.94</v>
      </c>
      <c r="F26" s="6">
        <f t="shared" si="2"/>
        <v>414847.94</v>
      </c>
      <c r="G26" s="6">
        <v>24722.66</v>
      </c>
      <c r="H26" s="6">
        <v>24722.66</v>
      </c>
      <c r="I26" s="6">
        <f t="shared" si="1"/>
        <v>390125.28</v>
      </c>
    </row>
    <row r="27" spans="2:9" s="9" customFormat="1">
      <c r="B27" s="32" t="s">
        <v>30</v>
      </c>
      <c r="C27" s="33"/>
      <c r="D27" s="8">
        <f>SUM(D28:D36)</f>
        <v>9313100</v>
      </c>
      <c r="E27" s="8">
        <f>SUM(E28:E36)</f>
        <v>53775.12</v>
      </c>
      <c r="F27" s="8">
        <f t="shared" si="2"/>
        <v>9366875.1199999992</v>
      </c>
      <c r="G27" s="8">
        <f>SUM(G28:G36)</f>
        <v>1591906.14</v>
      </c>
      <c r="H27" s="8">
        <f>SUM(H28:H36)</f>
        <v>1589894.3399999999</v>
      </c>
      <c r="I27" s="8">
        <f>F27-G27</f>
        <v>7774968.9799999995</v>
      </c>
    </row>
    <row r="28" spans="2:9">
      <c r="B28" s="2"/>
      <c r="C28" s="3" t="s">
        <v>31</v>
      </c>
      <c r="D28" s="6">
        <v>3762400</v>
      </c>
      <c r="E28" s="6">
        <v>3552.11</v>
      </c>
      <c r="F28" s="6">
        <f t="shared" si="2"/>
        <v>3765952.11</v>
      </c>
      <c r="G28" s="6">
        <v>821941.67</v>
      </c>
      <c r="H28" s="6">
        <v>821941.87</v>
      </c>
      <c r="I28" s="6">
        <f t="shared" si="1"/>
        <v>2944010.44</v>
      </c>
    </row>
    <row r="29" spans="2:9">
      <c r="B29" s="2"/>
      <c r="C29" s="3" t="s">
        <v>32</v>
      </c>
      <c r="D29" s="6">
        <v>160000</v>
      </c>
      <c r="E29" s="6">
        <v>5000</v>
      </c>
      <c r="F29" s="6">
        <f t="shared" si="2"/>
        <v>165000</v>
      </c>
      <c r="G29" s="6">
        <v>34921.800000000003</v>
      </c>
      <c r="H29" s="6">
        <v>34921.800000000003</v>
      </c>
      <c r="I29" s="6">
        <f t="shared" si="1"/>
        <v>130078.2</v>
      </c>
    </row>
    <row r="30" spans="2:9">
      <c r="B30" s="2"/>
      <c r="C30" s="3" t="s">
        <v>33</v>
      </c>
      <c r="D30" s="6">
        <v>1330000</v>
      </c>
      <c r="E30" s="6">
        <v>2552</v>
      </c>
      <c r="F30" s="6">
        <f t="shared" si="2"/>
        <v>1332552</v>
      </c>
      <c r="G30" s="6">
        <v>155646.35999999999</v>
      </c>
      <c r="H30" s="6">
        <v>155646.35999999999</v>
      </c>
      <c r="I30" s="6">
        <f t="shared" si="1"/>
        <v>1176905.6400000001</v>
      </c>
    </row>
    <row r="31" spans="2:9">
      <c r="B31" s="2"/>
      <c r="C31" s="3" t="s">
        <v>34</v>
      </c>
      <c r="D31" s="6">
        <v>225700</v>
      </c>
      <c r="E31" s="6">
        <v>13000</v>
      </c>
      <c r="F31" s="6">
        <f t="shared" si="2"/>
        <v>238700</v>
      </c>
      <c r="G31" s="6">
        <v>30959.69</v>
      </c>
      <c r="H31" s="6">
        <v>30959.69</v>
      </c>
      <c r="I31" s="6">
        <f t="shared" si="1"/>
        <v>207740.31</v>
      </c>
    </row>
    <row r="32" spans="2:9">
      <c r="B32" s="2"/>
      <c r="C32" s="3" t="s">
        <v>35</v>
      </c>
      <c r="D32" s="6">
        <v>980000</v>
      </c>
      <c r="E32" s="6">
        <v>10050.5</v>
      </c>
      <c r="F32" s="6">
        <f t="shared" si="2"/>
        <v>990050.5</v>
      </c>
      <c r="G32" s="6">
        <v>112920.95</v>
      </c>
      <c r="H32" s="6">
        <v>112920.95</v>
      </c>
      <c r="I32" s="6">
        <f t="shared" si="1"/>
        <v>877129.55</v>
      </c>
    </row>
    <row r="33" spans="2:9">
      <c r="B33" s="2"/>
      <c r="C33" s="3" t="s">
        <v>36</v>
      </c>
      <c r="D33" s="6">
        <v>312000</v>
      </c>
      <c r="E33" s="6">
        <v>21232.74</v>
      </c>
      <c r="F33" s="6">
        <f t="shared" si="2"/>
        <v>333232.74</v>
      </c>
      <c r="G33" s="6">
        <v>66444.42</v>
      </c>
      <c r="H33" s="6">
        <v>66444.42</v>
      </c>
      <c r="I33" s="6">
        <f t="shared" si="1"/>
        <v>266788.32</v>
      </c>
    </row>
    <row r="34" spans="2:9">
      <c r="B34" s="2"/>
      <c r="C34" s="3" t="s">
        <v>37</v>
      </c>
      <c r="D34" s="6">
        <v>1027000</v>
      </c>
      <c r="E34" s="6">
        <v>10404.67</v>
      </c>
      <c r="F34" s="6">
        <f t="shared" si="2"/>
        <v>1037404.67</v>
      </c>
      <c r="G34" s="6">
        <v>134372.95000000001</v>
      </c>
      <c r="H34" s="6">
        <v>134372.95000000001</v>
      </c>
      <c r="I34" s="6">
        <f t="shared" si="1"/>
        <v>903031.72</v>
      </c>
    </row>
    <row r="35" spans="2:9">
      <c r="B35" s="2"/>
      <c r="C35" s="3" t="s">
        <v>38</v>
      </c>
      <c r="D35" s="6">
        <v>864000</v>
      </c>
      <c r="E35" s="6">
        <v>-33011.9</v>
      </c>
      <c r="F35" s="6">
        <f t="shared" si="2"/>
        <v>830988.1</v>
      </c>
      <c r="G35" s="6">
        <v>79130.3</v>
      </c>
      <c r="H35" s="6">
        <v>77118.3</v>
      </c>
      <c r="I35" s="6">
        <f t="shared" si="1"/>
        <v>751857.79999999993</v>
      </c>
    </row>
    <row r="36" spans="2:9">
      <c r="B36" s="2"/>
      <c r="C36" s="3" t="s">
        <v>39</v>
      </c>
      <c r="D36" s="6">
        <v>652000</v>
      </c>
      <c r="E36" s="6">
        <v>20995</v>
      </c>
      <c r="F36" s="6">
        <f t="shared" si="2"/>
        <v>672995</v>
      </c>
      <c r="G36" s="6">
        <v>155568</v>
      </c>
      <c r="H36" s="6">
        <v>155568</v>
      </c>
      <c r="I36" s="6">
        <f t="shared" si="1"/>
        <v>517427</v>
      </c>
    </row>
    <row r="37" spans="2:9" s="9" customFormat="1">
      <c r="B37" s="32" t="s">
        <v>40</v>
      </c>
      <c r="C37" s="33"/>
      <c r="D37" s="8">
        <f>SUM(D38:D46)</f>
        <v>4912214</v>
      </c>
      <c r="E37" s="8">
        <f>SUM(E38:E46)</f>
        <v>-51563.38</v>
      </c>
      <c r="F37" s="8">
        <f t="shared" si="2"/>
        <v>4860650.62</v>
      </c>
      <c r="G37" s="8">
        <f>SUM(G38:G46)</f>
        <v>953996.67</v>
      </c>
      <c r="H37" s="8">
        <f>SUM(H38:H46)</f>
        <v>953996.67</v>
      </c>
      <c r="I37" s="8">
        <f>F37-G37</f>
        <v>3906653.95</v>
      </c>
    </row>
    <row r="38" spans="2:9">
      <c r="B38" s="2"/>
      <c r="C38" s="3" t="s">
        <v>41</v>
      </c>
      <c r="D38" s="6">
        <v>0</v>
      </c>
      <c r="E38" s="6">
        <v>0</v>
      </c>
      <c r="F38" s="6">
        <f t="shared" si="2"/>
        <v>0</v>
      </c>
      <c r="G38" s="6">
        <v>0</v>
      </c>
      <c r="H38" s="6">
        <v>0</v>
      </c>
      <c r="I38" s="6">
        <f t="shared" si="1"/>
        <v>0</v>
      </c>
    </row>
    <row r="39" spans="2:9">
      <c r="B39" s="2"/>
      <c r="C39" s="3" t="s">
        <v>42</v>
      </c>
      <c r="D39" s="6">
        <v>0</v>
      </c>
      <c r="E39" s="6">
        <v>0</v>
      </c>
      <c r="F39" s="6">
        <f t="shared" si="2"/>
        <v>0</v>
      </c>
      <c r="G39" s="6">
        <v>0</v>
      </c>
      <c r="H39" s="6">
        <v>0</v>
      </c>
      <c r="I39" s="6">
        <f t="shared" si="1"/>
        <v>0</v>
      </c>
    </row>
    <row r="40" spans="2:9">
      <c r="B40" s="2"/>
      <c r="C40" s="3" t="s">
        <v>43</v>
      </c>
      <c r="D40" s="6">
        <v>25000</v>
      </c>
      <c r="E40" s="6">
        <v>80000</v>
      </c>
      <c r="F40" s="6">
        <f t="shared" si="2"/>
        <v>105000</v>
      </c>
      <c r="G40" s="6">
        <v>91000.07</v>
      </c>
      <c r="H40" s="6">
        <v>91000.07</v>
      </c>
      <c r="I40" s="6">
        <f t="shared" si="1"/>
        <v>13999.929999999993</v>
      </c>
    </row>
    <row r="41" spans="2:9">
      <c r="B41" s="2"/>
      <c r="C41" s="3" t="s">
        <v>44</v>
      </c>
      <c r="D41" s="6">
        <v>3785793.63</v>
      </c>
      <c r="E41" s="6">
        <v>-61743.38</v>
      </c>
      <c r="F41" s="6">
        <f t="shared" si="2"/>
        <v>3724050.25</v>
      </c>
      <c r="G41" s="6">
        <v>736339.26</v>
      </c>
      <c r="H41" s="6">
        <v>736339.26</v>
      </c>
      <c r="I41" s="6">
        <f t="shared" si="1"/>
        <v>2987710.99</v>
      </c>
    </row>
    <row r="42" spans="2:9">
      <c r="B42" s="2"/>
      <c r="C42" s="3" t="s">
        <v>45</v>
      </c>
      <c r="D42" s="6">
        <v>1101420.3700000001</v>
      </c>
      <c r="E42" s="6">
        <v>-69820</v>
      </c>
      <c r="F42" s="6">
        <f t="shared" si="2"/>
        <v>1031600.3700000001</v>
      </c>
      <c r="G42" s="6">
        <v>126657.34</v>
      </c>
      <c r="H42" s="6">
        <v>126657.34</v>
      </c>
      <c r="I42" s="6">
        <f t="shared" si="1"/>
        <v>904943.03000000014</v>
      </c>
    </row>
    <row r="43" spans="2:9">
      <c r="B43" s="2"/>
      <c r="C43" s="3" t="s">
        <v>46</v>
      </c>
      <c r="D43" s="6">
        <v>0</v>
      </c>
      <c r="E43" s="6">
        <v>0</v>
      </c>
      <c r="F43" s="6">
        <f t="shared" si="2"/>
        <v>0</v>
      </c>
      <c r="G43" s="6">
        <v>0</v>
      </c>
      <c r="H43" s="6">
        <v>0</v>
      </c>
      <c r="I43" s="6">
        <f t="shared" si="1"/>
        <v>0</v>
      </c>
    </row>
    <row r="44" spans="2:9">
      <c r="B44" s="2"/>
      <c r="C44" s="3" t="s">
        <v>47</v>
      </c>
      <c r="D44" s="6">
        <v>0</v>
      </c>
      <c r="E44" s="6">
        <v>0</v>
      </c>
      <c r="F44" s="6">
        <f t="shared" si="2"/>
        <v>0</v>
      </c>
      <c r="G44" s="6">
        <v>0</v>
      </c>
      <c r="H44" s="6">
        <v>0</v>
      </c>
      <c r="I44" s="6">
        <f t="shared" si="1"/>
        <v>0</v>
      </c>
    </row>
    <row r="45" spans="2:9">
      <c r="B45" s="2"/>
      <c r="C45" s="3" t="s">
        <v>48</v>
      </c>
      <c r="D45" s="6">
        <v>0</v>
      </c>
      <c r="E45" s="6">
        <v>0</v>
      </c>
      <c r="F45" s="6">
        <f t="shared" si="2"/>
        <v>0</v>
      </c>
      <c r="G45" s="6">
        <v>0</v>
      </c>
      <c r="H45" s="6">
        <v>0</v>
      </c>
      <c r="I45" s="6">
        <f t="shared" si="1"/>
        <v>0</v>
      </c>
    </row>
    <row r="46" spans="2:9">
      <c r="B46" s="2"/>
      <c r="C46" s="3" t="s">
        <v>49</v>
      </c>
      <c r="D46" s="6">
        <v>0</v>
      </c>
      <c r="E46" s="6">
        <v>0</v>
      </c>
      <c r="F46" s="6">
        <f t="shared" si="2"/>
        <v>0</v>
      </c>
      <c r="G46" s="6">
        <v>0</v>
      </c>
      <c r="H46" s="6">
        <v>0</v>
      </c>
      <c r="I46" s="6">
        <f t="shared" si="1"/>
        <v>0</v>
      </c>
    </row>
    <row r="47" spans="2:9" s="9" customFormat="1">
      <c r="B47" s="32" t="s">
        <v>50</v>
      </c>
      <c r="C47" s="33"/>
      <c r="D47" s="8">
        <f>SUM(D48:D56)</f>
        <v>368000</v>
      </c>
      <c r="E47" s="8">
        <f>SUM(E48:E56)</f>
        <v>-6750.66</v>
      </c>
      <c r="F47" s="8">
        <f t="shared" si="2"/>
        <v>361249.34</v>
      </c>
      <c r="G47" s="8">
        <f>SUM(G48:G56)</f>
        <v>0</v>
      </c>
      <c r="H47" s="8">
        <f>SUM(H48:H56)</f>
        <v>0</v>
      </c>
      <c r="I47" s="8">
        <f>F47-G47</f>
        <v>361249.34</v>
      </c>
    </row>
    <row r="48" spans="2:9">
      <c r="B48" s="2"/>
      <c r="C48" s="3" t="s">
        <v>51</v>
      </c>
      <c r="D48" s="6">
        <v>60000</v>
      </c>
      <c r="E48" s="6">
        <v>-3501</v>
      </c>
      <c r="F48" s="6">
        <f t="shared" si="2"/>
        <v>56499</v>
      </c>
      <c r="G48" s="6">
        <v>0</v>
      </c>
      <c r="H48" s="6">
        <v>0</v>
      </c>
      <c r="I48" s="6">
        <f t="shared" si="1"/>
        <v>56499</v>
      </c>
    </row>
    <row r="49" spans="2:9">
      <c r="B49" s="2"/>
      <c r="C49" s="3" t="s">
        <v>52</v>
      </c>
      <c r="D49" s="6">
        <v>0</v>
      </c>
      <c r="E49" s="6">
        <v>0</v>
      </c>
      <c r="F49" s="6">
        <f t="shared" si="2"/>
        <v>0</v>
      </c>
      <c r="G49" s="6">
        <v>0</v>
      </c>
      <c r="H49" s="6">
        <v>0</v>
      </c>
      <c r="I49" s="6">
        <f t="shared" si="1"/>
        <v>0</v>
      </c>
    </row>
    <row r="50" spans="2:9">
      <c r="B50" s="2"/>
      <c r="C50" s="3" t="s">
        <v>53</v>
      </c>
      <c r="D50" s="6">
        <v>0</v>
      </c>
      <c r="E50" s="6">
        <v>0</v>
      </c>
      <c r="F50" s="6">
        <f t="shared" si="2"/>
        <v>0</v>
      </c>
      <c r="G50" s="6">
        <v>0</v>
      </c>
      <c r="H50" s="6">
        <v>0</v>
      </c>
      <c r="I50" s="6">
        <f t="shared" si="1"/>
        <v>0</v>
      </c>
    </row>
    <row r="51" spans="2:9">
      <c r="B51" s="2"/>
      <c r="C51" s="3" t="s">
        <v>54</v>
      </c>
      <c r="D51" s="6">
        <v>280000</v>
      </c>
      <c r="E51" s="6">
        <v>0</v>
      </c>
      <c r="F51" s="6">
        <f t="shared" si="2"/>
        <v>280000</v>
      </c>
      <c r="G51" s="6">
        <v>0</v>
      </c>
      <c r="H51" s="6">
        <v>0</v>
      </c>
      <c r="I51" s="6">
        <f t="shared" si="1"/>
        <v>280000</v>
      </c>
    </row>
    <row r="52" spans="2:9">
      <c r="B52" s="2"/>
      <c r="C52" s="3" t="s">
        <v>55</v>
      </c>
      <c r="D52" s="6">
        <v>0</v>
      </c>
      <c r="E52" s="6">
        <v>0</v>
      </c>
      <c r="F52" s="6">
        <f t="shared" si="2"/>
        <v>0</v>
      </c>
      <c r="G52" s="6">
        <v>0</v>
      </c>
      <c r="H52" s="6">
        <v>0</v>
      </c>
      <c r="I52" s="6">
        <f t="shared" si="1"/>
        <v>0</v>
      </c>
    </row>
    <row r="53" spans="2:9">
      <c r="B53" s="2"/>
      <c r="C53" s="3" t="s">
        <v>56</v>
      </c>
      <c r="D53" s="6">
        <v>28000</v>
      </c>
      <c r="E53" s="6">
        <v>-3249.66</v>
      </c>
      <c r="F53" s="6">
        <f t="shared" si="2"/>
        <v>24750.34</v>
      </c>
      <c r="G53" s="6">
        <v>0</v>
      </c>
      <c r="H53" s="6">
        <v>0</v>
      </c>
      <c r="I53" s="6">
        <f t="shared" si="1"/>
        <v>24750.34</v>
      </c>
    </row>
    <row r="54" spans="2:9">
      <c r="B54" s="2"/>
      <c r="C54" s="3" t="s">
        <v>57</v>
      </c>
      <c r="D54" s="6">
        <v>0</v>
      </c>
      <c r="E54" s="6">
        <v>0</v>
      </c>
      <c r="F54" s="6">
        <f t="shared" si="2"/>
        <v>0</v>
      </c>
      <c r="G54" s="6">
        <v>0</v>
      </c>
      <c r="H54" s="6">
        <v>0</v>
      </c>
      <c r="I54" s="6">
        <f t="shared" si="1"/>
        <v>0</v>
      </c>
    </row>
    <row r="55" spans="2:9">
      <c r="B55" s="2"/>
      <c r="C55" s="3" t="s">
        <v>58</v>
      </c>
      <c r="D55" s="6">
        <v>0</v>
      </c>
      <c r="E55" s="6">
        <v>0</v>
      </c>
      <c r="F55" s="6">
        <f t="shared" si="2"/>
        <v>0</v>
      </c>
      <c r="G55" s="6">
        <v>0</v>
      </c>
      <c r="H55" s="6">
        <v>0</v>
      </c>
      <c r="I55" s="6">
        <f t="shared" si="1"/>
        <v>0</v>
      </c>
    </row>
    <row r="56" spans="2:9">
      <c r="B56" s="2"/>
      <c r="C56" s="3" t="s">
        <v>59</v>
      </c>
      <c r="D56" s="6">
        <v>0</v>
      </c>
      <c r="E56" s="6">
        <v>0</v>
      </c>
      <c r="F56" s="6">
        <f t="shared" si="2"/>
        <v>0</v>
      </c>
      <c r="G56" s="6">
        <v>0</v>
      </c>
      <c r="H56" s="6">
        <v>0</v>
      </c>
      <c r="I56" s="6">
        <f t="shared" si="1"/>
        <v>0</v>
      </c>
    </row>
    <row r="57" spans="2:9" s="9" customFormat="1">
      <c r="B57" s="32" t="s">
        <v>60</v>
      </c>
      <c r="C57" s="33"/>
      <c r="D57" s="8">
        <f>SUM(D58:D60)</f>
        <v>7679960.1600000001</v>
      </c>
      <c r="E57" s="8">
        <f>SUM(E58:E60)</f>
        <v>738299.99</v>
      </c>
      <c r="F57" s="8">
        <f t="shared" si="2"/>
        <v>8418260.1500000004</v>
      </c>
      <c r="G57" s="8">
        <f>SUM(G58:G60)</f>
        <v>696099.99</v>
      </c>
      <c r="H57" s="8">
        <f>SUM(H58:H60)</f>
        <v>696099.99</v>
      </c>
      <c r="I57" s="8">
        <f>F57-G57</f>
        <v>7722160.1600000001</v>
      </c>
    </row>
    <row r="58" spans="2:9">
      <c r="B58" s="2"/>
      <c r="C58" s="3" t="s">
        <v>61</v>
      </c>
      <c r="D58" s="6">
        <v>0</v>
      </c>
      <c r="E58" s="6">
        <v>0</v>
      </c>
      <c r="F58" s="6">
        <f t="shared" si="2"/>
        <v>0</v>
      </c>
      <c r="G58" s="6">
        <v>0</v>
      </c>
      <c r="H58" s="6">
        <v>0</v>
      </c>
      <c r="I58" s="6">
        <f t="shared" si="1"/>
        <v>0</v>
      </c>
    </row>
    <row r="59" spans="2:9">
      <c r="B59" s="2"/>
      <c r="C59" s="3" t="s">
        <v>62</v>
      </c>
      <c r="D59" s="6">
        <v>7679960.1600000001</v>
      </c>
      <c r="E59" s="6">
        <v>738299.99</v>
      </c>
      <c r="F59" s="6">
        <f t="shared" si="2"/>
        <v>8418260.1500000004</v>
      </c>
      <c r="G59" s="6">
        <v>696099.99</v>
      </c>
      <c r="H59" s="6">
        <v>696099.99</v>
      </c>
      <c r="I59" s="6">
        <f t="shared" si="1"/>
        <v>7722160.1600000001</v>
      </c>
    </row>
    <row r="60" spans="2:9">
      <c r="B60" s="2"/>
      <c r="C60" s="3" t="s">
        <v>63</v>
      </c>
      <c r="D60" s="6">
        <v>0</v>
      </c>
      <c r="E60" s="6">
        <v>0</v>
      </c>
      <c r="F60" s="6">
        <f t="shared" si="2"/>
        <v>0</v>
      </c>
      <c r="G60" s="6">
        <v>0</v>
      </c>
      <c r="H60" s="6">
        <v>0</v>
      </c>
      <c r="I60" s="6">
        <f t="shared" si="1"/>
        <v>0</v>
      </c>
    </row>
    <row r="61" spans="2:9" s="9" customFormat="1">
      <c r="B61" s="32" t="s">
        <v>64</v>
      </c>
      <c r="C61" s="33"/>
      <c r="D61" s="8">
        <f>SUM(D62:D68)</f>
        <v>0</v>
      </c>
      <c r="E61" s="8">
        <f>SUM(E62:E68)</f>
        <v>0</v>
      </c>
      <c r="F61" s="8">
        <f t="shared" si="2"/>
        <v>0</v>
      </c>
      <c r="G61" s="8">
        <f>SUM(G62:G68)</f>
        <v>0</v>
      </c>
      <c r="H61" s="8">
        <f>SUM(H62:H68)</f>
        <v>0</v>
      </c>
      <c r="I61" s="8">
        <f>F61-G61</f>
        <v>0</v>
      </c>
    </row>
    <row r="62" spans="2:9">
      <c r="B62" s="2"/>
      <c r="C62" s="3" t="s">
        <v>65</v>
      </c>
      <c r="D62" s="6">
        <v>0</v>
      </c>
      <c r="E62" s="6">
        <v>0</v>
      </c>
      <c r="F62" s="6">
        <f t="shared" si="2"/>
        <v>0</v>
      </c>
      <c r="G62" s="6">
        <v>0</v>
      </c>
      <c r="H62" s="6">
        <v>0</v>
      </c>
      <c r="I62" s="6">
        <f t="shared" si="1"/>
        <v>0</v>
      </c>
    </row>
    <row r="63" spans="2:9">
      <c r="B63" s="2"/>
      <c r="C63" s="3" t="s">
        <v>66</v>
      </c>
      <c r="D63" s="6">
        <v>0</v>
      </c>
      <c r="E63" s="6">
        <v>0</v>
      </c>
      <c r="F63" s="6">
        <f t="shared" si="2"/>
        <v>0</v>
      </c>
      <c r="G63" s="6">
        <v>0</v>
      </c>
      <c r="H63" s="6">
        <v>0</v>
      </c>
      <c r="I63" s="6">
        <f t="shared" si="1"/>
        <v>0</v>
      </c>
    </row>
    <row r="64" spans="2:9">
      <c r="B64" s="2"/>
      <c r="C64" s="3" t="s">
        <v>67</v>
      </c>
      <c r="D64" s="6">
        <v>0</v>
      </c>
      <c r="E64" s="6">
        <v>0</v>
      </c>
      <c r="F64" s="6">
        <f t="shared" si="2"/>
        <v>0</v>
      </c>
      <c r="G64" s="6">
        <v>0</v>
      </c>
      <c r="H64" s="6">
        <v>0</v>
      </c>
      <c r="I64" s="6">
        <f t="shared" si="1"/>
        <v>0</v>
      </c>
    </row>
    <row r="65" spans="2:9">
      <c r="B65" s="2"/>
      <c r="C65" s="3" t="s">
        <v>68</v>
      </c>
      <c r="D65" s="6">
        <v>0</v>
      </c>
      <c r="E65" s="6">
        <v>0</v>
      </c>
      <c r="F65" s="6">
        <f t="shared" si="2"/>
        <v>0</v>
      </c>
      <c r="G65" s="6">
        <v>0</v>
      </c>
      <c r="H65" s="6">
        <v>0</v>
      </c>
      <c r="I65" s="6">
        <f t="shared" si="1"/>
        <v>0</v>
      </c>
    </row>
    <row r="66" spans="2:9">
      <c r="B66" s="2"/>
      <c r="C66" s="3" t="s">
        <v>69</v>
      </c>
      <c r="D66" s="6">
        <v>0</v>
      </c>
      <c r="E66" s="6">
        <v>0</v>
      </c>
      <c r="F66" s="6">
        <f t="shared" si="2"/>
        <v>0</v>
      </c>
      <c r="G66" s="6">
        <v>0</v>
      </c>
      <c r="H66" s="6">
        <v>0</v>
      </c>
      <c r="I66" s="6">
        <f t="shared" si="1"/>
        <v>0</v>
      </c>
    </row>
    <row r="67" spans="2:9">
      <c r="B67" s="2"/>
      <c r="C67" s="3" t="s">
        <v>70</v>
      </c>
      <c r="D67" s="6">
        <v>0</v>
      </c>
      <c r="E67" s="6">
        <v>0</v>
      </c>
      <c r="F67" s="6">
        <f t="shared" si="2"/>
        <v>0</v>
      </c>
      <c r="G67" s="6">
        <v>0</v>
      </c>
      <c r="H67" s="6">
        <v>0</v>
      </c>
      <c r="I67" s="6">
        <f t="shared" si="1"/>
        <v>0</v>
      </c>
    </row>
    <row r="68" spans="2:9">
      <c r="B68" s="2"/>
      <c r="C68" s="3" t="s">
        <v>71</v>
      </c>
      <c r="D68" s="6">
        <v>0</v>
      </c>
      <c r="E68" s="6">
        <v>0</v>
      </c>
      <c r="F68" s="6">
        <f t="shared" si="2"/>
        <v>0</v>
      </c>
      <c r="G68" s="6">
        <v>0</v>
      </c>
      <c r="H68" s="6">
        <v>0</v>
      </c>
      <c r="I68" s="6">
        <f t="shared" si="1"/>
        <v>0</v>
      </c>
    </row>
    <row r="69" spans="2:9" s="9" customFormat="1">
      <c r="B69" s="32" t="s">
        <v>72</v>
      </c>
      <c r="C69" s="33"/>
      <c r="D69" s="8">
        <f>SUM(D70:D72)</f>
        <v>0</v>
      </c>
      <c r="E69" s="8">
        <f>SUM(E70:E72)</f>
        <v>0</v>
      </c>
      <c r="F69" s="8">
        <f t="shared" si="2"/>
        <v>0</v>
      </c>
      <c r="G69" s="8">
        <f>SUM(G70:G72)</f>
        <v>0</v>
      </c>
      <c r="H69" s="8">
        <f>SUM(H70:H72)</f>
        <v>0</v>
      </c>
      <c r="I69" s="8">
        <f>F69-G69</f>
        <v>0</v>
      </c>
    </row>
    <row r="70" spans="2:9">
      <c r="B70" s="2"/>
      <c r="C70" s="3" t="s">
        <v>73</v>
      </c>
      <c r="D70" s="6">
        <v>0</v>
      </c>
      <c r="E70" s="6">
        <v>0</v>
      </c>
      <c r="F70" s="6">
        <f t="shared" si="2"/>
        <v>0</v>
      </c>
      <c r="G70" s="6">
        <v>0</v>
      </c>
      <c r="H70" s="6">
        <v>0</v>
      </c>
      <c r="I70" s="6">
        <f t="shared" si="1"/>
        <v>0</v>
      </c>
    </row>
    <row r="71" spans="2:9">
      <c r="B71" s="2"/>
      <c r="C71" s="3" t="s">
        <v>74</v>
      </c>
      <c r="D71" s="6">
        <v>0</v>
      </c>
      <c r="E71" s="6">
        <v>0</v>
      </c>
      <c r="F71" s="6">
        <f t="shared" si="2"/>
        <v>0</v>
      </c>
      <c r="G71" s="6">
        <v>0</v>
      </c>
      <c r="H71" s="6">
        <v>0</v>
      </c>
      <c r="I71" s="6">
        <f t="shared" si="1"/>
        <v>0</v>
      </c>
    </row>
    <row r="72" spans="2:9">
      <c r="B72" s="2"/>
      <c r="C72" s="3" t="s">
        <v>75</v>
      </c>
      <c r="D72" s="6">
        <v>0</v>
      </c>
      <c r="E72" s="6">
        <v>0</v>
      </c>
      <c r="F72" s="6">
        <f t="shared" si="2"/>
        <v>0</v>
      </c>
      <c r="G72" s="6">
        <v>0</v>
      </c>
      <c r="H72" s="6">
        <v>0</v>
      </c>
      <c r="I72" s="6">
        <f t="shared" si="1"/>
        <v>0</v>
      </c>
    </row>
    <row r="73" spans="2:9" s="9" customFormat="1">
      <c r="B73" s="32" t="s">
        <v>76</v>
      </c>
      <c r="C73" s="33"/>
      <c r="D73" s="8">
        <f>SUM(D74:D80)</f>
        <v>0</v>
      </c>
      <c r="E73" s="8">
        <f>SUM(E74:E80)</f>
        <v>0</v>
      </c>
      <c r="F73" s="8">
        <f t="shared" si="2"/>
        <v>0</v>
      </c>
      <c r="G73" s="8">
        <f>SUM(G74:G80)</f>
        <v>0</v>
      </c>
      <c r="H73" s="8">
        <f>SUM(H74:H80)</f>
        <v>0</v>
      </c>
      <c r="I73" s="8">
        <f>F73-G73</f>
        <v>0</v>
      </c>
    </row>
    <row r="74" spans="2:9">
      <c r="B74" s="2"/>
      <c r="C74" s="3" t="s">
        <v>77</v>
      </c>
      <c r="D74" s="6">
        <v>0</v>
      </c>
      <c r="E74" s="6">
        <v>0</v>
      </c>
      <c r="F74" s="6">
        <f t="shared" si="2"/>
        <v>0</v>
      </c>
      <c r="G74" s="6">
        <v>0</v>
      </c>
      <c r="H74" s="6">
        <v>0</v>
      </c>
      <c r="I74" s="6">
        <f t="shared" si="1"/>
        <v>0</v>
      </c>
    </row>
    <row r="75" spans="2:9">
      <c r="B75" s="2"/>
      <c r="C75" s="3" t="s">
        <v>78</v>
      </c>
      <c r="D75" s="6">
        <v>0</v>
      </c>
      <c r="E75" s="6">
        <v>0</v>
      </c>
      <c r="F75" s="6">
        <f t="shared" si="2"/>
        <v>0</v>
      </c>
      <c r="G75" s="6">
        <v>0</v>
      </c>
      <c r="H75" s="6">
        <v>0</v>
      </c>
      <c r="I75" s="6">
        <f t="shared" si="1"/>
        <v>0</v>
      </c>
    </row>
    <row r="76" spans="2:9">
      <c r="B76" s="2"/>
      <c r="C76" s="3" t="s">
        <v>79</v>
      </c>
      <c r="D76" s="6">
        <v>0</v>
      </c>
      <c r="E76" s="6">
        <v>0</v>
      </c>
      <c r="F76" s="6">
        <f t="shared" si="2"/>
        <v>0</v>
      </c>
      <c r="G76" s="6">
        <v>0</v>
      </c>
      <c r="H76" s="6">
        <v>0</v>
      </c>
      <c r="I76" s="6">
        <f t="shared" ref="I76:I80" si="3">F76-G76</f>
        <v>0</v>
      </c>
    </row>
    <row r="77" spans="2:9">
      <c r="B77" s="2"/>
      <c r="C77" s="3" t="s">
        <v>80</v>
      </c>
      <c r="D77" s="6">
        <v>0</v>
      </c>
      <c r="E77" s="6">
        <v>0</v>
      </c>
      <c r="F77" s="6">
        <f t="shared" si="2"/>
        <v>0</v>
      </c>
      <c r="G77" s="6">
        <v>0</v>
      </c>
      <c r="H77" s="6">
        <v>0</v>
      </c>
      <c r="I77" s="6">
        <f t="shared" si="3"/>
        <v>0</v>
      </c>
    </row>
    <row r="78" spans="2:9">
      <c r="B78" s="2"/>
      <c r="C78" s="3" t="s">
        <v>81</v>
      </c>
      <c r="D78" s="6">
        <v>0</v>
      </c>
      <c r="E78" s="6">
        <v>0</v>
      </c>
      <c r="F78" s="6">
        <f t="shared" si="2"/>
        <v>0</v>
      </c>
      <c r="G78" s="6">
        <v>0</v>
      </c>
      <c r="H78" s="6">
        <v>0</v>
      </c>
      <c r="I78" s="6">
        <f t="shared" si="3"/>
        <v>0</v>
      </c>
    </row>
    <row r="79" spans="2:9">
      <c r="B79" s="2"/>
      <c r="C79" s="3" t="s">
        <v>82</v>
      </c>
      <c r="D79" s="6">
        <v>0</v>
      </c>
      <c r="E79" s="6">
        <v>0</v>
      </c>
      <c r="F79" s="6">
        <f t="shared" si="2"/>
        <v>0</v>
      </c>
      <c r="G79" s="6">
        <v>0</v>
      </c>
      <c r="H79" s="6">
        <v>0</v>
      </c>
      <c r="I79" s="6">
        <f t="shared" si="3"/>
        <v>0</v>
      </c>
    </row>
    <row r="80" spans="2:9" ht="12.75" thickBot="1">
      <c r="B80" s="4"/>
      <c r="C80" s="5" t="s">
        <v>83</v>
      </c>
      <c r="D80" s="6">
        <v>0</v>
      </c>
      <c r="E80" s="6">
        <v>0</v>
      </c>
      <c r="F80" s="6">
        <f t="shared" si="2"/>
        <v>0</v>
      </c>
      <c r="G80" s="6">
        <v>0</v>
      </c>
      <c r="H80" s="6">
        <v>0</v>
      </c>
      <c r="I80" s="6">
        <f t="shared" si="3"/>
        <v>0</v>
      </c>
    </row>
    <row r="81" spans="2:9" ht="12.75" thickBot="1">
      <c r="B81" s="34" t="s">
        <v>84</v>
      </c>
      <c r="C81" s="37"/>
      <c r="D81" s="38">
        <f>D9+D17+D27+D37+D47+D57+D61+D69+D73</f>
        <v>51180112</v>
      </c>
      <c r="E81" s="38">
        <f>E9+E17+E27+E37+E47+E57+E61+E69+E73</f>
        <v>858723.59</v>
      </c>
      <c r="F81" s="7">
        <f>D81+E81</f>
        <v>52038835.590000004</v>
      </c>
      <c r="G81" s="7">
        <f>G9+G17+G27+G37+G47+G57+G61+G69+G73</f>
        <v>9057084.5199999996</v>
      </c>
      <c r="H81" s="7">
        <f>H9+H17+H27+H37+H47+H57+H61+H69+H73</f>
        <v>9053805.3399999999</v>
      </c>
      <c r="I81" s="7">
        <f>F81-G81</f>
        <v>42981751.070000008</v>
      </c>
    </row>
    <row r="87" spans="2:9" ht="15">
      <c r="H87" s="10" t="s">
        <v>86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ING. MIGUEL</cp:lastModifiedBy>
  <cp:lastPrinted>2017-06-13T16:34:09Z</cp:lastPrinted>
  <dcterms:created xsi:type="dcterms:W3CDTF">2015-10-07T18:40:37Z</dcterms:created>
  <dcterms:modified xsi:type="dcterms:W3CDTF">2017-08-30T18:41:50Z</dcterms:modified>
</cp:coreProperties>
</file>