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 defaultThemeVersion="124226"/>
  <bookViews>
    <workbookView xWindow="360" yWindow="405" windowWidth="24240" windowHeight="12300"/>
  </bookViews>
  <sheets>
    <sheet name="EAE CFG" sheetId="1" r:id="rId1"/>
  </sheets>
  <definedNames>
    <definedName name="_xlnm.Print_Area" localSheetId="0">'EAE CFG'!$B$2:$H$44</definedName>
  </definedNames>
  <calcPr calcId="124519"/>
</workbook>
</file>

<file path=xl/calcChain.xml><?xml version="1.0" encoding="utf-8"?>
<calcChain xmlns="http://schemas.openxmlformats.org/spreadsheetml/2006/main">
  <c r="E41" i="1"/>
  <c r="E43"/>
  <c r="E40"/>
  <c r="H40" s="1"/>
  <c r="G28"/>
  <c r="F28"/>
  <c r="G19"/>
  <c r="F19"/>
  <c r="G9"/>
  <c r="F9"/>
  <c r="F44" s="1"/>
  <c r="C39"/>
  <c r="D28"/>
  <c r="C28"/>
  <c r="D19"/>
  <c r="C19"/>
  <c r="D9"/>
  <c r="C9"/>
  <c r="C44" s="1"/>
  <c r="H41"/>
  <c r="H43"/>
  <c r="H31"/>
  <c r="H32"/>
  <c r="H33"/>
  <c r="H34"/>
  <c r="H36"/>
  <c r="H37"/>
  <c r="H29"/>
  <c r="H13"/>
  <c r="H15"/>
  <c r="H17"/>
  <c r="E30"/>
  <c r="H30" s="1"/>
  <c r="E31"/>
  <c r="E32"/>
  <c r="E33"/>
  <c r="E34"/>
  <c r="E35"/>
  <c r="H35" s="1"/>
  <c r="E36"/>
  <c r="E37"/>
  <c r="E29"/>
  <c r="E21"/>
  <c r="H21" s="1"/>
  <c r="E22"/>
  <c r="H22" s="1"/>
  <c r="E23"/>
  <c r="H23" s="1"/>
  <c r="E24"/>
  <c r="H24" s="1"/>
  <c r="E25"/>
  <c r="H25" s="1"/>
  <c r="E26"/>
  <c r="H26" s="1"/>
  <c r="E20"/>
  <c r="H20" s="1"/>
  <c r="E11"/>
  <c r="H11" s="1"/>
  <c r="E12"/>
  <c r="H12" s="1"/>
  <c r="E13"/>
  <c r="E14"/>
  <c r="H14" s="1"/>
  <c r="E15"/>
  <c r="E16"/>
  <c r="H16" s="1"/>
  <c r="E17"/>
  <c r="E10"/>
  <c r="H10" s="1"/>
  <c r="E28" l="1"/>
  <c r="H28" s="1"/>
  <c r="D44"/>
  <c r="E44" s="1"/>
  <c r="H44" s="1"/>
  <c r="G44"/>
  <c r="E39"/>
  <c r="E19"/>
  <c r="H19" s="1"/>
  <c r="E9"/>
  <c r="H9" s="1"/>
</calcChain>
</file>

<file path=xl/sharedStrings.xml><?xml version="1.0" encoding="utf-8"?>
<sst xmlns="http://schemas.openxmlformats.org/spreadsheetml/2006/main" count="52" uniqueCount="52">
  <si>
    <t>Estado Analítico del Ejercicio del Presupuesto de Egresos</t>
  </si>
  <si>
    <t>Clasificación Funcional (Finalidad y Función)</t>
  </si>
  <si>
    <t>Concepto</t>
  </si>
  <si>
    <t>Egresos</t>
  </si>
  <si>
    <t>Subejercicio</t>
  </si>
  <si>
    <t>Aprobado</t>
  </si>
  <si>
    <t>Ampliaciones/ (Reducciones)</t>
  </si>
  <si>
    <t>Modificado</t>
  </si>
  <si>
    <t>Devengado</t>
  </si>
  <si>
    <t>Pagado</t>
  </si>
  <si>
    <t>3 = (1 + 2 )</t>
  </si>
  <si>
    <t>6 = ( 3 - 4 )</t>
  </si>
  <si>
    <t>Gobierno</t>
  </si>
  <si>
    <t>Legislación</t>
  </si>
  <si>
    <t>Justicia</t>
  </si>
  <si>
    <t>Coordinación de la Política de Gobierno</t>
  </si>
  <si>
    <t>Relaciones Exteriores</t>
  </si>
  <si>
    <t>Asuntos Financieros y Hacendarios</t>
  </si>
  <si>
    <t>Seguridad Nacional</t>
  </si>
  <si>
    <t>Asuntos de Orden Público y de Seguridad Interior</t>
  </si>
  <si>
    <t>Otros Servicios Generales</t>
  </si>
  <si>
    <t>Desarrollo Social</t>
  </si>
  <si>
    <t>Protección Ambiental</t>
  </si>
  <si>
    <t>Vivienda y Servicios a la Comunidad</t>
  </si>
  <si>
    <t>Salud</t>
  </si>
  <si>
    <t>Recreación, Cultura y Otras Manifestaciones Sociales</t>
  </si>
  <si>
    <t>Total del Gasto</t>
  </si>
  <si>
    <t>Educación</t>
  </si>
  <si>
    <t>Protección Social</t>
  </si>
  <si>
    <t>Otros Asuntos Sociales</t>
  </si>
  <si>
    <t>Desarrollo Económico</t>
  </si>
  <si>
    <t>Asuntos Económicos, Comerciales y Laborales en General</t>
  </si>
  <si>
    <t>Agropecuaria, Silvicultura, Pesca y Caza</t>
  </si>
  <si>
    <t>Combustibles y Energía</t>
  </si>
  <si>
    <t>Minería, Manufacturas y Construcción</t>
  </si>
  <si>
    <t>Transporte</t>
  </si>
  <si>
    <t>Comunicaciones</t>
  </si>
  <si>
    <t>Turismo</t>
  </si>
  <si>
    <t>Ciencia, Tecnología e Innovación</t>
  </si>
  <si>
    <t>Otras Industrias y Otros Asuntos Económicos</t>
  </si>
  <si>
    <t>Otras no Clasificadas en Funciones Anteriores</t>
  </si>
  <si>
    <t>Transacciones de la Deuda Pública / Costo Financiero de la Deuda</t>
  </si>
  <si>
    <t>Transferencias, Participaciones y Aportaciones entre Diferentes Niveles y Ordenes de Gobierno</t>
  </si>
  <si>
    <t>Saneamiento del Sistema Financiero</t>
  </si>
  <si>
    <t>Adeudos de Ejercicios Fiscales Anteriores</t>
  </si>
  <si>
    <t>Del 01 de enero al 31 de marzo de 2017</t>
  </si>
  <si>
    <t>ASEC_EAEPECFG_1erTRIM_L2</t>
  </si>
  <si>
    <t>1</t>
  </si>
  <si>
    <t>2</t>
  </si>
  <si>
    <t>4</t>
  </si>
  <si>
    <t>5</t>
  </si>
  <si>
    <t>Municipio de Cuatro Ciénegas</t>
  </si>
</sst>
</file>

<file path=xl/styles.xml><?xml version="1.0" encoding="utf-8"?>
<styleSheet xmlns="http://schemas.openxmlformats.org/spreadsheetml/2006/main">
  <fonts count="6">
    <font>
      <sz val="11"/>
      <color theme="1"/>
      <name val="Calibri"/>
      <family val="2"/>
      <scheme val="minor"/>
    </font>
    <font>
      <sz val="9"/>
      <color theme="1"/>
      <name val="Arial"/>
      <family val="2"/>
    </font>
    <font>
      <b/>
      <sz val="9"/>
      <color rgb="FF000000"/>
      <name val="Arial"/>
      <family val="2"/>
    </font>
    <font>
      <sz val="9"/>
      <color rgb="FF000000"/>
      <name val="Arial"/>
      <family val="2"/>
    </font>
    <font>
      <sz val="11"/>
      <color theme="0"/>
      <name val="Calibri"/>
      <family val="2"/>
      <scheme val="minor"/>
    </font>
    <font>
      <b/>
      <sz val="9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BFBFBF"/>
        <bgColor indexed="64"/>
      </patternFill>
    </fill>
    <fill>
      <patternFill patternType="solid">
        <fgColor rgb="FFC0C0C0"/>
        <bgColor indexed="64"/>
      </patternFill>
    </fill>
    <fill>
      <patternFill patternType="solid">
        <fgColor rgb="FFFFFFFF"/>
        <bgColor indexed="64"/>
      </patternFill>
    </fill>
  </fills>
  <borders count="22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rgb="FF000000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rgb="FF000000"/>
      </right>
      <top/>
      <bottom style="medium">
        <color indexed="64"/>
      </bottom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rgb="FF000000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 style="medium">
        <color rgb="FF000000"/>
      </right>
      <top/>
      <bottom style="medium">
        <color rgb="FF000000"/>
      </bottom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/>
    <xf numFmtId="0" fontId="2" fillId="4" borderId="14" xfId="0" applyFont="1" applyFill="1" applyBorder="1" applyAlignment="1">
      <alignment vertical="center" wrapText="1"/>
    </xf>
    <xf numFmtId="0" fontId="3" fillId="4" borderId="14" xfId="0" applyFont="1" applyFill="1" applyBorder="1" applyAlignment="1">
      <alignment vertical="center" wrapText="1"/>
    </xf>
    <xf numFmtId="0" fontId="4" fillId="0" borderId="0" xfId="0" applyFont="1"/>
    <xf numFmtId="4" fontId="3" fillId="4" borderId="18" xfId="0" applyNumberFormat="1" applyFont="1" applyFill="1" applyBorder="1" applyAlignment="1">
      <alignment horizontal="right" vertical="center" wrapText="1"/>
    </xf>
    <xf numFmtId="4" fontId="2" fillId="4" borderId="18" xfId="0" applyNumberFormat="1" applyFont="1" applyFill="1" applyBorder="1" applyAlignment="1">
      <alignment horizontal="right" vertical="center" wrapText="1"/>
    </xf>
    <xf numFmtId="0" fontId="5" fillId="0" borderId="0" xfId="0" applyFont="1"/>
    <xf numFmtId="49" fontId="2" fillId="3" borderId="15" xfId="0" applyNumberFormat="1" applyFont="1" applyFill="1" applyBorder="1" applyAlignment="1">
      <alignment horizontal="center" vertical="center" wrapText="1"/>
    </xf>
    <xf numFmtId="49" fontId="2" fillId="2" borderId="1" xfId="0" applyNumberFormat="1" applyFont="1" applyFill="1" applyBorder="1" applyAlignment="1">
      <alignment horizontal="center" vertical="center"/>
    </xf>
    <xf numFmtId="49" fontId="2" fillId="2" borderId="2" xfId="0" applyNumberFormat="1" applyFont="1" applyFill="1" applyBorder="1" applyAlignment="1">
      <alignment horizontal="center" vertical="center"/>
    </xf>
    <xf numFmtId="49" fontId="2" fillId="2" borderId="3" xfId="0" applyNumberFormat="1" applyFont="1" applyFill="1" applyBorder="1" applyAlignment="1">
      <alignment horizontal="center" vertical="center"/>
    </xf>
    <xf numFmtId="49" fontId="2" fillId="2" borderId="4" xfId="0" applyNumberFormat="1" applyFont="1" applyFill="1" applyBorder="1" applyAlignment="1">
      <alignment horizontal="center" vertical="center"/>
    </xf>
    <xf numFmtId="49" fontId="2" fillId="2" borderId="0" xfId="0" applyNumberFormat="1" applyFont="1" applyFill="1" applyBorder="1" applyAlignment="1">
      <alignment horizontal="center" vertical="center"/>
    </xf>
    <xf numFmtId="49" fontId="2" fillId="2" borderId="5" xfId="0" applyNumberFormat="1" applyFont="1" applyFill="1" applyBorder="1" applyAlignment="1">
      <alignment horizontal="center" vertical="center"/>
    </xf>
    <xf numFmtId="49" fontId="2" fillId="2" borderId="6" xfId="0" applyNumberFormat="1" applyFont="1" applyFill="1" applyBorder="1" applyAlignment="1">
      <alignment horizontal="center" vertical="center"/>
    </xf>
    <xf numFmtId="49" fontId="2" fillId="2" borderId="7" xfId="0" applyNumberFormat="1" applyFont="1" applyFill="1" applyBorder="1" applyAlignment="1">
      <alignment horizontal="center" vertical="center"/>
    </xf>
    <xf numFmtId="49" fontId="2" fillId="2" borderId="8" xfId="0" applyNumberFormat="1" applyFont="1" applyFill="1" applyBorder="1" applyAlignment="1">
      <alignment horizontal="center" vertical="center"/>
    </xf>
    <xf numFmtId="49" fontId="2" fillId="3" borderId="9" xfId="0" applyNumberFormat="1" applyFont="1" applyFill="1" applyBorder="1" applyAlignment="1">
      <alignment horizontal="center" vertical="center"/>
    </xf>
    <xf numFmtId="49" fontId="2" fillId="3" borderId="14" xfId="0" applyNumberFormat="1" applyFont="1" applyFill="1" applyBorder="1" applyAlignment="1">
      <alignment horizontal="center" vertical="center"/>
    </xf>
    <xf numFmtId="49" fontId="2" fillId="3" borderId="17" xfId="0" applyNumberFormat="1" applyFont="1" applyFill="1" applyBorder="1" applyAlignment="1">
      <alignment horizontal="center" vertical="center"/>
    </xf>
    <xf numFmtId="49" fontId="2" fillId="3" borderId="10" xfId="0" applyNumberFormat="1" applyFont="1" applyFill="1" applyBorder="1" applyAlignment="1">
      <alignment horizontal="center" vertical="center" wrapText="1"/>
    </xf>
    <xf numFmtId="49" fontId="2" fillId="3" borderId="11" xfId="0" applyNumberFormat="1" applyFont="1" applyFill="1" applyBorder="1" applyAlignment="1">
      <alignment horizontal="center" vertical="center" wrapText="1"/>
    </xf>
    <xf numFmtId="49" fontId="2" fillId="3" borderId="12" xfId="0" applyNumberFormat="1" applyFont="1" applyFill="1" applyBorder="1" applyAlignment="1">
      <alignment horizontal="center" vertical="center" wrapText="1"/>
    </xf>
    <xf numFmtId="49" fontId="2" fillId="3" borderId="13" xfId="0" applyNumberFormat="1" applyFont="1" applyFill="1" applyBorder="1" applyAlignment="1">
      <alignment horizontal="center" vertical="center" wrapText="1"/>
    </xf>
    <xf numFmtId="49" fontId="2" fillId="3" borderId="16" xfId="0" applyNumberFormat="1" applyFont="1" applyFill="1" applyBorder="1" applyAlignment="1">
      <alignment horizontal="center" vertical="center" wrapText="1"/>
    </xf>
    <xf numFmtId="4" fontId="2" fillId="4" borderId="19" xfId="0" applyNumberFormat="1" applyFont="1" applyFill="1" applyBorder="1" applyAlignment="1">
      <alignment horizontal="right" vertical="center" wrapText="1"/>
    </xf>
    <xf numFmtId="4" fontId="3" fillId="4" borderId="20" xfId="0" applyNumberFormat="1" applyFont="1" applyFill="1" applyBorder="1" applyAlignment="1">
      <alignment horizontal="right" vertical="center" wrapText="1"/>
    </xf>
    <xf numFmtId="4" fontId="2" fillId="4" borderId="0" xfId="0" applyNumberFormat="1" applyFont="1" applyFill="1" applyBorder="1" applyAlignment="1">
      <alignment horizontal="right" vertical="center" wrapText="1"/>
    </xf>
    <xf numFmtId="4" fontId="3" fillId="4" borderId="0" xfId="0" applyNumberFormat="1" applyFont="1" applyFill="1" applyBorder="1" applyAlignment="1">
      <alignment horizontal="right" vertical="center" wrapText="1"/>
    </xf>
    <xf numFmtId="49" fontId="2" fillId="3" borderId="18" xfId="0" applyNumberFormat="1" applyFont="1" applyFill="1" applyBorder="1" applyAlignment="1">
      <alignment horizontal="center" vertical="center" wrapText="1"/>
    </xf>
    <xf numFmtId="4" fontId="2" fillId="4" borderId="13" xfId="0" applyNumberFormat="1" applyFont="1" applyFill="1" applyBorder="1" applyAlignment="1">
      <alignment horizontal="right" vertical="center" wrapText="1"/>
    </xf>
    <xf numFmtId="4" fontId="2" fillId="4" borderId="20" xfId="0" applyNumberFormat="1" applyFont="1" applyFill="1" applyBorder="1" applyAlignment="1">
      <alignment horizontal="right" vertical="center" wrapText="1"/>
    </xf>
    <xf numFmtId="0" fontId="2" fillId="4" borderId="21" xfId="0" applyFont="1" applyFill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>
    <pageSetUpPr fitToPage="1"/>
  </sheetPr>
  <dimension ref="B1:H50"/>
  <sheetViews>
    <sheetView showGridLines="0" tabSelected="1" zoomScale="90" zoomScaleNormal="90" workbookViewId="0">
      <selection activeCell="C41" sqref="C41"/>
    </sheetView>
  </sheetViews>
  <sheetFormatPr baseColWidth="10" defaultColWidth="11.42578125" defaultRowHeight="12"/>
  <cols>
    <col min="1" max="1" width="0.85546875" style="1" customWidth="1"/>
    <col min="2" max="2" width="37.42578125" style="1" customWidth="1"/>
    <col min="3" max="8" width="16.28515625" style="1" customWidth="1"/>
    <col min="9" max="11" width="13.7109375" style="1" customWidth="1"/>
    <col min="12" max="12" width="39.140625" style="1" customWidth="1"/>
    <col min="13" max="16384" width="11.42578125" style="1"/>
  </cols>
  <sheetData>
    <row r="1" spans="2:8" ht="4.5" customHeight="1" thickBot="1"/>
    <row r="2" spans="2:8">
      <c r="B2" s="9" t="s">
        <v>51</v>
      </c>
      <c r="C2" s="10"/>
      <c r="D2" s="10"/>
      <c r="E2" s="10"/>
      <c r="F2" s="10"/>
      <c r="G2" s="10"/>
      <c r="H2" s="11"/>
    </row>
    <row r="3" spans="2:8">
      <c r="B3" s="12" t="s">
        <v>0</v>
      </c>
      <c r="C3" s="13"/>
      <c r="D3" s="13"/>
      <c r="E3" s="13"/>
      <c r="F3" s="13"/>
      <c r="G3" s="13"/>
      <c r="H3" s="14"/>
    </row>
    <row r="4" spans="2:8">
      <c r="B4" s="12" t="s">
        <v>1</v>
      </c>
      <c r="C4" s="13"/>
      <c r="D4" s="13"/>
      <c r="E4" s="13"/>
      <c r="F4" s="13"/>
      <c r="G4" s="13"/>
      <c r="H4" s="14"/>
    </row>
    <row r="5" spans="2:8" ht="12.75" thickBot="1">
      <c r="B5" s="15" t="s">
        <v>45</v>
      </c>
      <c r="C5" s="16"/>
      <c r="D5" s="16"/>
      <c r="E5" s="16"/>
      <c r="F5" s="16"/>
      <c r="G5" s="16"/>
      <c r="H5" s="17"/>
    </row>
    <row r="6" spans="2:8" ht="12.75" thickBot="1">
      <c r="B6" s="18" t="s">
        <v>2</v>
      </c>
      <c r="C6" s="21" t="s">
        <v>3</v>
      </c>
      <c r="D6" s="22"/>
      <c r="E6" s="22"/>
      <c r="F6" s="22"/>
      <c r="G6" s="23"/>
      <c r="H6" s="24" t="s">
        <v>4</v>
      </c>
    </row>
    <row r="7" spans="2:8" ht="24.75" thickBot="1">
      <c r="B7" s="19"/>
      <c r="C7" s="8" t="s">
        <v>5</v>
      </c>
      <c r="D7" s="8" t="s">
        <v>6</v>
      </c>
      <c r="E7" s="8" t="s">
        <v>7</v>
      </c>
      <c r="F7" s="8" t="s">
        <v>8</v>
      </c>
      <c r="G7" s="8" t="s">
        <v>9</v>
      </c>
      <c r="H7" s="25"/>
    </row>
    <row r="8" spans="2:8" ht="12.75" thickBot="1">
      <c r="B8" s="20"/>
      <c r="C8" s="8" t="s">
        <v>47</v>
      </c>
      <c r="D8" s="8" t="s">
        <v>48</v>
      </c>
      <c r="E8" s="8" t="s">
        <v>10</v>
      </c>
      <c r="F8" s="8" t="s">
        <v>49</v>
      </c>
      <c r="G8" s="8" t="s">
        <v>50</v>
      </c>
      <c r="H8" s="30" t="s">
        <v>11</v>
      </c>
    </row>
    <row r="9" spans="2:8" s="7" customFormat="1" ht="15.75" customHeight="1">
      <c r="B9" s="2" t="s">
        <v>12</v>
      </c>
      <c r="C9" s="6">
        <f>SUM(C10:C17)</f>
        <v>29128351.84</v>
      </c>
      <c r="D9" s="6">
        <f>SUM(D10:D17)</f>
        <v>45199.97</v>
      </c>
      <c r="E9" s="31">
        <f>C9+D9</f>
        <v>29173551.809999999</v>
      </c>
      <c r="F9" s="6">
        <f>SUM(F10:F17)</f>
        <v>5366793.63</v>
      </c>
      <c r="G9" s="6">
        <f>SUM(G10:G17)</f>
        <v>5365526.25</v>
      </c>
      <c r="H9" s="31">
        <f>E9-F9</f>
        <v>23806758.18</v>
      </c>
    </row>
    <row r="10" spans="2:8" ht="15.75" customHeight="1">
      <c r="B10" s="3" t="s">
        <v>13</v>
      </c>
      <c r="C10" s="5">
        <v>4710000</v>
      </c>
      <c r="D10" s="5">
        <v>0</v>
      </c>
      <c r="E10" s="27">
        <f>C10+D10</f>
        <v>4710000</v>
      </c>
      <c r="F10" s="5">
        <v>996309.68</v>
      </c>
      <c r="G10" s="29">
        <v>996309.68</v>
      </c>
      <c r="H10" s="27">
        <f>E10-F10</f>
        <v>3713690.32</v>
      </c>
    </row>
    <row r="11" spans="2:8" ht="15.75" customHeight="1">
      <c r="B11" s="3" t="s">
        <v>14</v>
      </c>
      <c r="C11" s="5">
        <v>468000</v>
      </c>
      <c r="D11" s="5">
        <v>-1980</v>
      </c>
      <c r="E11" s="27">
        <f t="shared" ref="E11:E17" si="0">C11+D11</f>
        <v>466020</v>
      </c>
      <c r="F11" s="5">
        <v>60554.97</v>
      </c>
      <c r="G11" s="29">
        <v>60554.97</v>
      </c>
      <c r="H11" s="27">
        <f t="shared" ref="H11:H17" si="1">E11-F11</f>
        <v>405465.03</v>
      </c>
    </row>
    <row r="12" spans="2:8" ht="15.75" customHeight="1">
      <c r="B12" s="3" t="s">
        <v>15</v>
      </c>
      <c r="C12" s="5">
        <v>13321831.470000001</v>
      </c>
      <c r="D12" s="5">
        <v>-22631.88</v>
      </c>
      <c r="E12" s="27">
        <f t="shared" si="0"/>
        <v>13299199.59</v>
      </c>
      <c r="F12" s="5">
        <v>2378155.4700000002</v>
      </c>
      <c r="G12" s="29">
        <v>2378155.4700000002</v>
      </c>
      <c r="H12" s="27">
        <f t="shared" si="1"/>
        <v>10921044.119999999</v>
      </c>
    </row>
    <row r="13" spans="2:8" ht="15.75" customHeight="1">
      <c r="B13" s="3" t="s">
        <v>16</v>
      </c>
      <c r="C13" s="5">
        <v>0</v>
      </c>
      <c r="D13" s="5">
        <v>0</v>
      </c>
      <c r="E13" s="27">
        <f t="shared" si="0"/>
        <v>0</v>
      </c>
      <c r="F13" s="5">
        <v>0</v>
      </c>
      <c r="G13" s="29">
        <v>0</v>
      </c>
      <c r="H13" s="27">
        <f t="shared" si="1"/>
        <v>0</v>
      </c>
    </row>
    <row r="14" spans="2:8" ht="15.75" customHeight="1">
      <c r="B14" s="3" t="s">
        <v>17</v>
      </c>
      <c r="C14" s="5">
        <v>2914100</v>
      </c>
      <c r="D14" s="5">
        <v>65917.440000000002</v>
      </c>
      <c r="E14" s="27">
        <f t="shared" si="0"/>
        <v>2980017.44</v>
      </c>
      <c r="F14" s="5">
        <v>624801.98</v>
      </c>
      <c r="G14" s="29">
        <v>623806.98</v>
      </c>
      <c r="H14" s="27">
        <f t="shared" si="1"/>
        <v>2355215.46</v>
      </c>
    </row>
    <row r="15" spans="2:8" ht="15.75" customHeight="1">
      <c r="B15" s="3" t="s">
        <v>18</v>
      </c>
      <c r="C15" s="5">
        <v>0</v>
      </c>
      <c r="D15" s="5">
        <v>0</v>
      </c>
      <c r="E15" s="27">
        <f t="shared" si="0"/>
        <v>0</v>
      </c>
      <c r="F15" s="5">
        <v>0</v>
      </c>
      <c r="G15" s="29">
        <v>0</v>
      </c>
      <c r="H15" s="27">
        <f t="shared" si="1"/>
        <v>0</v>
      </c>
    </row>
    <row r="16" spans="2:8" ht="25.9" customHeight="1">
      <c r="B16" s="3" t="s">
        <v>19</v>
      </c>
      <c r="C16" s="5">
        <v>7714420.3700000001</v>
      </c>
      <c r="D16" s="5">
        <v>3894.41</v>
      </c>
      <c r="E16" s="27">
        <f t="shared" si="0"/>
        <v>7718314.7800000003</v>
      </c>
      <c r="F16" s="5">
        <v>1306971.53</v>
      </c>
      <c r="G16" s="29">
        <v>1306699.1499999999</v>
      </c>
      <c r="H16" s="27">
        <f t="shared" si="1"/>
        <v>6411343.25</v>
      </c>
    </row>
    <row r="17" spans="2:8" ht="15.75" customHeight="1">
      <c r="B17" s="3" t="s">
        <v>20</v>
      </c>
      <c r="C17" s="5">
        <v>0</v>
      </c>
      <c r="D17" s="5">
        <v>0</v>
      </c>
      <c r="E17" s="27">
        <f t="shared" si="0"/>
        <v>0</v>
      </c>
      <c r="F17" s="5">
        <v>0</v>
      </c>
      <c r="G17" s="29">
        <v>0</v>
      </c>
      <c r="H17" s="27">
        <f t="shared" si="1"/>
        <v>0</v>
      </c>
    </row>
    <row r="18" spans="2:8" ht="10.9" customHeight="1">
      <c r="B18" s="3"/>
      <c r="C18" s="5"/>
      <c r="D18" s="5"/>
      <c r="E18" s="27"/>
      <c r="F18" s="5"/>
      <c r="G18" s="29"/>
      <c r="H18" s="27"/>
    </row>
    <row r="19" spans="2:8" s="7" customFormat="1" ht="15.75" customHeight="1">
      <c r="B19" s="2" t="s">
        <v>21</v>
      </c>
      <c r="C19" s="6">
        <f>SUM(C20:C26)</f>
        <v>20957172.560000002</v>
      </c>
      <c r="D19" s="6">
        <f>SUM(D20:D26)</f>
        <v>64828.429999999993</v>
      </c>
      <c r="E19" s="32">
        <f>C19+D19</f>
        <v>21022000.990000002</v>
      </c>
      <c r="F19" s="6">
        <f>SUM(F20:F26)</f>
        <v>2781688.9</v>
      </c>
      <c r="G19" s="6">
        <f>SUM(G20:G26)</f>
        <v>2780876.9</v>
      </c>
      <c r="H19" s="32">
        <f>E19-F19</f>
        <v>18240312.090000004</v>
      </c>
    </row>
    <row r="20" spans="2:8" ht="15.75" customHeight="1">
      <c r="B20" s="3" t="s">
        <v>22</v>
      </c>
      <c r="C20" s="5">
        <v>2935500</v>
      </c>
      <c r="D20" s="5">
        <v>26459.439999999999</v>
      </c>
      <c r="E20" s="27">
        <f t="shared" ref="E20:E26" si="2">C20+D20</f>
        <v>2961959.44</v>
      </c>
      <c r="F20" s="5">
        <v>654257.37</v>
      </c>
      <c r="G20" s="29">
        <v>654257.37</v>
      </c>
      <c r="H20" s="27">
        <f t="shared" ref="H20:H26" si="3">E20-F20</f>
        <v>2307702.0699999998</v>
      </c>
    </row>
    <row r="21" spans="2:8" ht="15.75" customHeight="1">
      <c r="B21" s="3" t="s">
        <v>23</v>
      </c>
      <c r="C21" s="5">
        <v>12824872.560000001</v>
      </c>
      <c r="D21" s="5">
        <v>-8454.61</v>
      </c>
      <c r="E21" s="27">
        <f t="shared" si="2"/>
        <v>12816417.950000001</v>
      </c>
      <c r="F21" s="5">
        <v>1173706.73</v>
      </c>
      <c r="G21" s="29">
        <v>1173706.73</v>
      </c>
      <c r="H21" s="27">
        <f t="shared" si="3"/>
        <v>11642711.220000001</v>
      </c>
    </row>
    <row r="22" spans="2:8" ht="15.75" customHeight="1">
      <c r="B22" s="3" t="s">
        <v>24</v>
      </c>
      <c r="C22" s="5">
        <v>897800</v>
      </c>
      <c r="D22" s="5">
        <v>11029.14</v>
      </c>
      <c r="E22" s="27">
        <f t="shared" si="2"/>
        <v>908829.14</v>
      </c>
      <c r="F22" s="5">
        <v>165508.94</v>
      </c>
      <c r="G22" s="29">
        <v>165508.94</v>
      </c>
      <c r="H22" s="27">
        <f t="shared" si="3"/>
        <v>743320.2</v>
      </c>
    </row>
    <row r="23" spans="2:8" ht="24.75" customHeight="1">
      <c r="B23" s="3" t="s">
        <v>25</v>
      </c>
      <c r="C23" s="5">
        <v>534000</v>
      </c>
      <c r="D23" s="5">
        <v>25364.29</v>
      </c>
      <c r="E23" s="27">
        <f t="shared" si="2"/>
        <v>559364.29</v>
      </c>
      <c r="F23" s="5">
        <v>140711.38</v>
      </c>
      <c r="G23" s="29">
        <v>140711.38</v>
      </c>
      <c r="H23" s="27">
        <f t="shared" si="3"/>
        <v>418652.91000000003</v>
      </c>
    </row>
    <row r="24" spans="2:8" ht="15.75" customHeight="1">
      <c r="B24" s="3" t="s">
        <v>27</v>
      </c>
      <c r="C24" s="5">
        <v>1256000</v>
      </c>
      <c r="D24" s="5">
        <v>5025.42</v>
      </c>
      <c r="E24" s="27">
        <f t="shared" si="2"/>
        <v>1261025.42</v>
      </c>
      <c r="F24" s="5">
        <v>214286.92</v>
      </c>
      <c r="G24" s="29">
        <v>213474.92</v>
      </c>
      <c r="H24" s="27">
        <f t="shared" si="3"/>
        <v>1046738.4999999999</v>
      </c>
    </row>
    <row r="25" spans="2:8" ht="15.75" customHeight="1">
      <c r="B25" s="3" t="s">
        <v>28</v>
      </c>
      <c r="C25" s="5">
        <v>742500</v>
      </c>
      <c r="D25" s="5">
        <v>4104.01</v>
      </c>
      <c r="E25" s="27">
        <f t="shared" si="2"/>
        <v>746604.01</v>
      </c>
      <c r="F25" s="5">
        <v>136403.85999999999</v>
      </c>
      <c r="G25" s="29">
        <v>136403.85999999999</v>
      </c>
      <c r="H25" s="27">
        <f t="shared" si="3"/>
        <v>610200.15</v>
      </c>
    </row>
    <row r="26" spans="2:8" ht="15.75" customHeight="1">
      <c r="B26" s="3" t="s">
        <v>29</v>
      </c>
      <c r="C26" s="5">
        <v>1766500</v>
      </c>
      <c r="D26" s="5">
        <v>1300.74</v>
      </c>
      <c r="E26" s="27">
        <f t="shared" si="2"/>
        <v>1767800.74</v>
      </c>
      <c r="F26" s="5">
        <v>296813.7</v>
      </c>
      <c r="G26" s="29">
        <v>296813.7</v>
      </c>
      <c r="H26" s="27">
        <f t="shared" si="3"/>
        <v>1470987.04</v>
      </c>
    </row>
    <row r="27" spans="2:8" ht="10.9" customHeight="1">
      <c r="B27" s="3"/>
      <c r="C27" s="5"/>
      <c r="D27" s="5"/>
      <c r="E27" s="27"/>
      <c r="F27" s="5"/>
      <c r="G27" s="29"/>
      <c r="H27" s="27"/>
    </row>
    <row r="28" spans="2:8" s="7" customFormat="1" ht="15.75" customHeight="1">
      <c r="B28" s="2" t="s">
        <v>30</v>
      </c>
      <c r="C28" s="6">
        <f>SUM(C29:C37)</f>
        <v>1094587.6000000001</v>
      </c>
      <c r="D28" s="6">
        <f>SUM(D29:D37)</f>
        <v>10395.200000000001</v>
      </c>
      <c r="E28" s="32">
        <f>C28+D28</f>
        <v>1104982.8</v>
      </c>
      <c r="F28" s="6">
        <f>SUM(F29:F37)</f>
        <v>212502.2</v>
      </c>
      <c r="G28" s="6">
        <f>SUM(G29:G37)</f>
        <v>211302.2</v>
      </c>
      <c r="H28" s="32">
        <f>E28-F28</f>
        <v>892480.60000000009</v>
      </c>
    </row>
    <row r="29" spans="2:8" ht="24">
      <c r="B29" s="3" t="s">
        <v>31</v>
      </c>
      <c r="C29" s="5">
        <v>0</v>
      </c>
      <c r="D29" s="5">
        <v>0</v>
      </c>
      <c r="E29" s="27">
        <f t="shared" ref="E29:E37" si="4">C29+D29</f>
        <v>0</v>
      </c>
      <c r="F29" s="5">
        <v>0</v>
      </c>
      <c r="G29" s="29">
        <v>0</v>
      </c>
      <c r="H29" s="27">
        <f t="shared" ref="H29:H37" si="5">E29-F29</f>
        <v>0</v>
      </c>
    </row>
    <row r="30" spans="2:8" ht="15.75" customHeight="1">
      <c r="B30" s="3" t="s">
        <v>32</v>
      </c>
      <c r="C30" s="5">
        <v>699587.6</v>
      </c>
      <c r="D30" s="5">
        <v>4095.2</v>
      </c>
      <c r="E30" s="27">
        <f t="shared" si="4"/>
        <v>703682.79999999993</v>
      </c>
      <c r="F30" s="5">
        <v>125136.96000000001</v>
      </c>
      <c r="G30" s="29">
        <v>125136.96000000001</v>
      </c>
      <c r="H30" s="27">
        <f t="shared" si="5"/>
        <v>578545.84</v>
      </c>
    </row>
    <row r="31" spans="2:8" ht="15.75" customHeight="1">
      <c r="B31" s="3" t="s">
        <v>33</v>
      </c>
      <c r="C31" s="5">
        <v>0</v>
      </c>
      <c r="D31" s="5">
        <v>0</v>
      </c>
      <c r="E31" s="27">
        <f t="shared" si="4"/>
        <v>0</v>
      </c>
      <c r="F31" s="5">
        <v>0</v>
      </c>
      <c r="G31" s="29">
        <v>0</v>
      </c>
      <c r="H31" s="27">
        <f t="shared" si="5"/>
        <v>0</v>
      </c>
    </row>
    <row r="32" spans="2:8" ht="15.75" customHeight="1">
      <c r="B32" s="3" t="s">
        <v>34</v>
      </c>
      <c r="C32" s="5">
        <v>0</v>
      </c>
      <c r="D32" s="5">
        <v>0</v>
      </c>
      <c r="E32" s="27">
        <f t="shared" si="4"/>
        <v>0</v>
      </c>
      <c r="F32" s="5">
        <v>0</v>
      </c>
      <c r="G32" s="29">
        <v>0</v>
      </c>
      <c r="H32" s="27">
        <f t="shared" si="5"/>
        <v>0</v>
      </c>
    </row>
    <row r="33" spans="2:8" ht="15.75" customHeight="1">
      <c r="B33" s="3" t="s">
        <v>35</v>
      </c>
      <c r="C33" s="5">
        <v>0</v>
      </c>
      <c r="D33" s="5">
        <v>0</v>
      </c>
      <c r="E33" s="27">
        <f t="shared" si="4"/>
        <v>0</v>
      </c>
      <c r="F33" s="5">
        <v>0</v>
      </c>
      <c r="G33" s="29">
        <v>0</v>
      </c>
      <c r="H33" s="27">
        <f t="shared" si="5"/>
        <v>0</v>
      </c>
    </row>
    <row r="34" spans="2:8" ht="15.75" customHeight="1">
      <c r="B34" s="3" t="s">
        <v>36</v>
      </c>
      <c r="C34" s="5">
        <v>0</v>
      </c>
      <c r="D34" s="5">
        <v>0</v>
      </c>
      <c r="E34" s="27">
        <f t="shared" si="4"/>
        <v>0</v>
      </c>
      <c r="F34" s="5">
        <v>0</v>
      </c>
      <c r="G34" s="29">
        <v>0</v>
      </c>
      <c r="H34" s="27">
        <f t="shared" si="5"/>
        <v>0</v>
      </c>
    </row>
    <row r="35" spans="2:8" ht="15.75" customHeight="1">
      <c r="B35" s="3" t="s">
        <v>37</v>
      </c>
      <c r="C35" s="5">
        <v>395000</v>
      </c>
      <c r="D35" s="5">
        <v>6300</v>
      </c>
      <c r="E35" s="27">
        <f t="shared" si="4"/>
        <v>401300</v>
      </c>
      <c r="F35" s="5">
        <v>87365.24</v>
      </c>
      <c r="G35" s="29">
        <v>86165.24</v>
      </c>
      <c r="H35" s="27">
        <f t="shared" si="5"/>
        <v>313934.76</v>
      </c>
    </row>
    <row r="36" spans="2:8" ht="15.75" customHeight="1">
      <c r="B36" s="3" t="s">
        <v>38</v>
      </c>
      <c r="C36" s="5">
        <v>0</v>
      </c>
      <c r="D36" s="5">
        <v>0</v>
      </c>
      <c r="E36" s="27">
        <f t="shared" si="4"/>
        <v>0</v>
      </c>
      <c r="F36" s="5">
        <v>0</v>
      </c>
      <c r="G36" s="29">
        <v>0</v>
      </c>
      <c r="H36" s="27">
        <f t="shared" si="5"/>
        <v>0</v>
      </c>
    </row>
    <row r="37" spans="2:8" ht="15.75" customHeight="1">
      <c r="B37" s="3" t="s">
        <v>39</v>
      </c>
      <c r="C37" s="5">
        <v>0</v>
      </c>
      <c r="D37" s="5">
        <v>0</v>
      </c>
      <c r="E37" s="27">
        <f t="shared" si="4"/>
        <v>0</v>
      </c>
      <c r="F37" s="5">
        <v>0</v>
      </c>
      <c r="G37" s="29">
        <v>0</v>
      </c>
      <c r="H37" s="27">
        <f t="shared" si="5"/>
        <v>0</v>
      </c>
    </row>
    <row r="38" spans="2:8" ht="4.5" customHeight="1">
      <c r="B38" s="3"/>
      <c r="C38" s="5"/>
      <c r="D38" s="5"/>
      <c r="E38" s="27"/>
      <c r="F38" s="5"/>
      <c r="G38" s="29"/>
      <c r="H38" s="27"/>
    </row>
    <row r="39" spans="2:8" s="7" customFormat="1" ht="21.6" customHeight="1">
      <c r="B39" s="2" t="s">
        <v>40</v>
      </c>
      <c r="C39" s="6">
        <f>SUM(C40:C43)</f>
        <v>0</v>
      </c>
      <c r="D39" s="6">
        <v>738299.99</v>
      </c>
      <c r="E39" s="32">
        <f>C39+D39</f>
        <v>738299.99</v>
      </c>
      <c r="F39" s="6">
        <v>696099.99</v>
      </c>
      <c r="G39" s="28">
        <v>696099.99</v>
      </c>
      <c r="H39" s="32">
        <v>42200</v>
      </c>
    </row>
    <row r="40" spans="2:8" ht="24">
      <c r="B40" s="3" t="s">
        <v>41</v>
      </c>
      <c r="C40" s="5">
        <v>0</v>
      </c>
      <c r="D40" s="5">
        <v>0</v>
      </c>
      <c r="E40" s="27">
        <f t="shared" ref="E40:E43" si="6">C40+D40</f>
        <v>0</v>
      </c>
      <c r="F40" s="5">
        <v>0</v>
      </c>
      <c r="G40" s="29">
        <v>0</v>
      </c>
      <c r="H40" s="27">
        <f t="shared" ref="H39:H43" si="7">E40-F40</f>
        <v>0</v>
      </c>
    </row>
    <row r="41" spans="2:8" ht="36">
      <c r="B41" s="3" t="s">
        <v>42</v>
      </c>
      <c r="C41" s="5">
        <v>0</v>
      </c>
      <c r="D41" s="5">
        <v>0</v>
      </c>
      <c r="E41" s="27">
        <f t="shared" si="6"/>
        <v>0</v>
      </c>
      <c r="F41" s="5">
        <v>0</v>
      </c>
      <c r="G41" s="29">
        <v>0</v>
      </c>
      <c r="H41" s="27">
        <f t="shared" si="7"/>
        <v>0</v>
      </c>
    </row>
    <row r="42" spans="2:8" ht="15.75" customHeight="1">
      <c r="B42" s="3" t="s">
        <v>43</v>
      </c>
      <c r="C42" s="5">
        <v>0</v>
      </c>
      <c r="D42" s="5">
        <v>0</v>
      </c>
      <c r="E42" s="27">
        <v>0</v>
      </c>
      <c r="F42" s="5">
        <v>0</v>
      </c>
      <c r="G42" s="29">
        <v>0</v>
      </c>
      <c r="H42" s="27">
        <v>0</v>
      </c>
    </row>
    <row r="43" spans="2:8" ht="15.75" customHeight="1" thickBot="1">
      <c r="B43" s="3" t="s">
        <v>44</v>
      </c>
      <c r="C43" s="5">
        <v>0</v>
      </c>
      <c r="D43" s="5">
        <v>0</v>
      </c>
      <c r="E43" s="27">
        <f t="shared" si="6"/>
        <v>0</v>
      </c>
      <c r="F43" s="5">
        <v>0</v>
      </c>
      <c r="G43" s="29">
        <v>0</v>
      </c>
      <c r="H43" s="27">
        <f t="shared" si="7"/>
        <v>0</v>
      </c>
    </row>
    <row r="44" spans="2:8" ht="12.75" thickBot="1">
      <c r="B44" s="33" t="s">
        <v>26</v>
      </c>
      <c r="C44" s="26">
        <f>C9+C19+C28+C39</f>
        <v>51180112.000000007</v>
      </c>
      <c r="D44" s="26">
        <f>D9+D19+D28+D39</f>
        <v>858723.59</v>
      </c>
      <c r="E44" s="26">
        <f>C44+D44</f>
        <v>52038835.590000011</v>
      </c>
      <c r="F44" s="26">
        <f>F9+F19+F28+F39</f>
        <v>9057084.7199999988</v>
      </c>
      <c r="G44" s="26">
        <f>G9+G19+G28+G39</f>
        <v>9053805.3399999999</v>
      </c>
      <c r="H44" s="26">
        <f>E44-F44</f>
        <v>42981750.870000012</v>
      </c>
    </row>
    <row r="50" spans="8:8" ht="15">
      <c r="H50" s="4" t="s">
        <v>46</v>
      </c>
    </row>
  </sheetData>
  <mergeCells count="7">
    <mergeCell ref="B2:H2"/>
    <mergeCell ref="B3:H3"/>
    <mergeCell ref="B4:H4"/>
    <mergeCell ref="B5:H5"/>
    <mergeCell ref="B6:B8"/>
    <mergeCell ref="C6:G6"/>
    <mergeCell ref="H6:H7"/>
  </mergeCells>
  <pageMargins left="0.19685039370078741" right="0.19685039370078741" top="0.19685039370078741" bottom="0.19685039370078741" header="0.31496062992125984" footer="0.31496062992125984"/>
  <pageSetup scale="76" orientation="portrait" r:id="rId1"/>
  <ignoredErrors>
    <ignoredError sqref="C8:G8" numberStoredAsText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</vt:i4>
      </vt:variant>
      <vt:variant>
        <vt:lpstr>Rangos con nombre</vt:lpstr>
      </vt:variant>
      <vt:variant>
        <vt:i4>1</vt:i4>
      </vt:variant>
    </vt:vector>
  </HeadingPairs>
  <TitlesOfParts>
    <vt:vector size="2" baseType="lpstr">
      <vt:lpstr>EAE CFG</vt:lpstr>
      <vt:lpstr>'EAE CFG'!Área_de_impresión</vt:lpstr>
    </vt:vector>
  </TitlesOfParts>
  <Company>Microsoft</Company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Diego Alejandro Aguilera Hernández</dc:creator>
  <cp:lastModifiedBy>ING. MIGUEL</cp:lastModifiedBy>
  <cp:lastPrinted>2017-08-30T18:48:45Z</cp:lastPrinted>
  <dcterms:created xsi:type="dcterms:W3CDTF">2015-10-07T18:41:16Z</dcterms:created>
  <dcterms:modified xsi:type="dcterms:W3CDTF">2017-08-30T19:07:56Z</dcterms:modified>
</cp:coreProperties>
</file>