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FG" sheetId="1" r:id="rId1"/>
  </sheets>
  <definedNames>
    <definedName name="_xlnm.Print_Area" localSheetId="0">'EAE CFG'!$B$2:$H$44</definedName>
  </definedNames>
  <calcPr calcId="124519"/>
</workbook>
</file>

<file path=xl/calcChain.xml><?xml version="1.0" encoding="utf-8"?>
<calcChain xmlns="http://schemas.openxmlformats.org/spreadsheetml/2006/main">
  <c r="H44" i="1"/>
  <c r="G44"/>
  <c r="F44"/>
  <c r="E44"/>
  <c r="D44"/>
  <c r="C44"/>
  <c r="E37"/>
  <c r="H37" s="1"/>
  <c r="H36"/>
  <c r="E36"/>
  <c r="H35"/>
  <c r="E35"/>
  <c r="H34"/>
  <c r="E34"/>
  <c r="H33"/>
  <c r="E33"/>
  <c r="H32"/>
  <c r="E32"/>
  <c r="H31"/>
  <c r="E31"/>
  <c r="H30"/>
  <c r="E30"/>
  <c r="H29"/>
  <c r="E29"/>
  <c r="G28"/>
  <c r="F28"/>
  <c r="D28"/>
  <c r="C28"/>
  <c r="E28" s="1"/>
  <c r="H28" s="1"/>
  <c r="H26"/>
  <c r="E26"/>
  <c r="H25"/>
  <c r="E25"/>
  <c r="H24"/>
  <c r="E24"/>
  <c r="H23"/>
  <c r="E23"/>
  <c r="H22"/>
  <c r="E22"/>
  <c r="H21"/>
  <c r="E21"/>
  <c r="H20"/>
  <c r="E20"/>
  <c r="G19"/>
  <c r="F19"/>
  <c r="D19"/>
  <c r="C19"/>
  <c r="E19" s="1"/>
  <c r="H19" s="1"/>
  <c r="E17"/>
  <c r="H17" s="1"/>
  <c r="H16"/>
  <c r="E16"/>
  <c r="H15"/>
  <c r="E15"/>
  <c r="H14"/>
  <c r="E14"/>
  <c r="H13"/>
  <c r="E13"/>
  <c r="H12"/>
  <c r="E12"/>
  <c r="H11"/>
  <c r="E11"/>
  <c r="H10"/>
  <c r="E10"/>
  <c r="G9"/>
  <c r="F9"/>
  <c r="D9"/>
  <c r="C9"/>
  <c r="E9" s="1"/>
  <c r="H9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<sst xmlns="http://schemas.openxmlformats.org/spreadsheetml/2006/main" count="52" uniqueCount="52">
  <si>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</si>
  <si>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</si>
  <si>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</si>
  <si>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</si>
  <si>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</si>
  <si>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</si>
  <si>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</si>
  <si>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</si>
  <si>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</si>
  <si>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</si>
  <si>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</si>
  <si>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</si>
  <si>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</si>
  <si>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</si>
  <si>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</si>
  <si>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</si>
  <si>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</si>
  <si>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</si>
  <si>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</si>
  <si>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</si>
  <si>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</si>
  <si>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</si>
  <si>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</si>
  <si>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</si>
  <si>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</si>
  <si>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</si>
  <si>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</si>
  <si>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</si>
  <si>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</si>
  <si>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</si>
  <si>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</si>
  <si>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</si>
  <si>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</si>
  <si>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</si>
  <si>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</si>
  <si>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</si>
  <si>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</si>
  <si>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</si>
  <si>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</si>
  <si>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</si>
  <si>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</si>
  <si>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</si>
  <si>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</si>
  <si>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</si>
  <si>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</si>
  <si>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</si>
  <si>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</si>
  <si>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</si>
  <si>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</si>
  <si>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</si>
  <si>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</si>
  <si>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Municipio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</si>
</sst>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0"/>
  <sheetViews>
    <sheetView showGridLines="0" tabSelected="1" topLeftCell="A19" zoomScale="90" zoomScaleNormal="90" workbookViewId="0">
      <selection activeCell="C45" sqref="C45"/>
    </sheetView>
  </sheetViews>
  <sheetFormatPr baseColWidth="10" defaultColWidth="11.42578125" defaultRowHeight="1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/>
    <row r="2" spans="2:8">
      <c r="B2" s="11" t="s">
        <v>51</v>
      </c>
      <c r="C2" s="12"/>
      <c r="D2" s="12"/>
      <c r="E2" s="12"/>
      <c r="F2" s="12"/>
      <c r="G2" s="12"/>
      <c r="H2" s="13"/>
    </row>
    <row r="3" spans="2:8">
      <c r="B3" s="14" t="s">
        <v>0</v>
      </c>
      <c r="C3" s="15"/>
      <c r="D3" s="15"/>
      <c r="E3" s="15"/>
      <c r="F3" s="15"/>
      <c r="G3" s="15"/>
      <c r="H3" s="16"/>
    </row>
    <row r="4" spans="2:8">
      <c r="B4" s="14" t="s">
        <v>1</v>
      </c>
      <c r="C4" s="15"/>
      <c r="D4" s="15"/>
      <c r="E4" s="15"/>
      <c r="F4" s="15"/>
      <c r="G4" s="15"/>
      <c r="H4" s="16"/>
    </row>
    <row r="5" spans="2:8" ht="12.75" thickBot="1">
      <c r="B5" s="17" t="s">
        <v>49</v>
      </c>
      <c r="C5" s="18"/>
      <c r="D5" s="18"/>
      <c r="E5" s="18"/>
      <c r="F5" s="18"/>
      <c r="G5" s="18"/>
      <c r="H5" s="19"/>
    </row>
    <row r="6" spans="2:8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>
      <c r="B9" s="2" t="s">
        <v>12</v>
      </c>
      <c r="C9" s="8">
        <f>SUM(C10:C17)</f>
        <v>13974139.860000001</v>
      </c>
      <c r="D9" s="8">
        <f t="shared" ref="D9:G9" si="0">SUM(D10:D17)</f>
        <v>1633725.46</v>
      </c>
      <c r="E9" s="8">
        <f>C9+D9</f>
        <v>15607865.32</v>
      </c>
      <c r="F9" s="8">
        <f t="shared" si="0"/>
        <v>11994449.030000001</v>
      </c>
      <c r="G9" s="8">
        <f t="shared" si="0"/>
        <v>11936815.870000001</v>
      </c>
      <c r="H9" s="8">
        <f>E9-F9</f>
        <v>3613416.2899999991</v>
      </c>
    </row>
    <row r="10" spans="2:8" ht="12" customHeight="1">
      <c r="B10" s="3" t="s">
        <v>13</v>
      </c>
      <c r="C10" s="6">
        <v>2114999.92</v>
      </c>
      <c r="D10" s="6">
        <v>0</v>
      </c>
      <c r="E10" s="6">
        <f t="shared" ref="E10:E17" si="1">C10+D10</f>
        <v>2114999.92</v>
      </c>
      <c r="F10" s="6">
        <v>1893357.42</v>
      </c>
      <c r="G10" s="6">
        <v>1893357.42</v>
      </c>
      <c r="H10" s="6">
        <f t="shared" ref="H10:H17" si="2">E10-F10</f>
        <v>221642.5</v>
      </c>
    </row>
    <row r="11" spans="2:8" ht="14.45" customHeight="1">
      <c r="B11" s="3" t="s">
        <v>14</v>
      </c>
      <c r="C11" s="6">
        <v>222999.83</v>
      </c>
      <c r="D11" s="6">
        <v>0</v>
      </c>
      <c r="E11" s="6">
        <f t="shared" si="1"/>
        <v>222999.83</v>
      </c>
      <c r="F11" s="6">
        <v>115396.9</v>
      </c>
      <c r="G11" s="6">
        <v>115396.9</v>
      </c>
      <c r="H11" s="6">
        <f t="shared" si="2"/>
        <v>107602.93</v>
      </c>
    </row>
    <row r="12" spans="2:8" ht="12" customHeight="1">
      <c r="B12" s="3" t="s">
        <v>15</v>
      </c>
      <c r="C12" s="6">
        <v>6569631.2999999998</v>
      </c>
      <c r="D12" s="6">
        <v>136494.06</v>
      </c>
      <c r="E12" s="6">
        <f t="shared" si="1"/>
        <v>6706125.3599999994</v>
      </c>
      <c r="F12" s="6">
        <v>4949852.49</v>
      </c>
      <c r="G12" s="6">
        <v>4904163.33</v>
      </c>
      <c r="H12" s="6">
        <f t="shared" si="2"/>
        <v>1756272.8699999992</v>
      </c>
    </row>
    <row r="13" spans="2:8" ht="14.45" customHeight="1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ht="12" customHeight="1">
      <c r="B14" s="3" t="s">
        <v>17</v>
      </c>
      <c r="C14" s="6">
        <v>1366299.25</v>
      </c>
      <c r="D14" s="6">
        <v>58714.65</v>
      </c>
      <c r="E14" s="6">
        <f t="shared" si="1"/>
        <v>1425013.9</v>
      </c>
      <c r="F14" s="6">
        <v>1109088.19</v>
      </c>
      <c r="G14" s="6">
        <v>1107644.19</v>
      </c>
      <c r="H14" s="6">
        <f t="shared" si="2"/>
        <v>315925.70999999996</v>
      </c>
    </row>
    <row r="15" spans="2:8" ht="14.45" customHeight="1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ht="25.9" customHeight="1">
      <c r="B16" s="3" t="s">
        <v>19</v>
      </c>
      <c r="C16" s="6">
        <v>3700209.56</v>
      </c>
      <c r="D16" s="6">
        <v>14416.77</v>
      </c>
      <c r="E16" s="6">
        <f t="shared" si="1"/>
        <v>3714626.33</v>
      </c>
      <c r="F16" s="6">
        <v>2515054.0499999998</v>
      </c>
      <c r="G16" s="6">
        <v>2504554.0499999998</v>
      </c>
      <c r="H16" s="6">
        <f t="shared" si="2"/>
        <v>1199572.2800000003</v>
      </c>
    </row>
    <row r="17" spans="2:8" ht="14.45" customHeight="1">
      <c r="B17" s="3" t="s">
        <v>20</v>
      </c>
      <c r="C17" s="6">
        <v>0</v>
      </c>
      <c r="D17" s="6">
        <v>1424099.98</v>
      </c>
      <c r="E17" s="6">
        <f t="shared" si="1"/>
        <v>1424099.98</v>
      </c>
      <c r="F17" s="6">
        <v>1411699.98</v>
      </c>
      <c r="G17" s="6">
        <v>1411699.98</v>
      </c>
      <c r="H17" s="6">
        <f t="shared" si="2"/>
        <v>12400</v>
      </c>
    </row>
    <row r="18" spans="2:8" ht="10.9" customHeight="1">
      <c r="B18" s="3"/>
      <c r="C18" s="6"/>
      <c r="D18" s="6"/>
      <c r="E18" s="6"/>
      <c r="F18" s="6"/>
      <c r="G18" s="6"/>
      <c r="H18" s="6"/>
    </row>
    <row r="19" spans="2:8" s="9" customFormat="1" ht="14.45" customHeight="1">
      <c r="B19" s="2" t="s">
        <v>21</v>
      </c>
      <c r="C19" s="8">
        <f>SUM(C20:C26)</f>
        <v>10384267.339999998</v>
      </c>
      <c r="D19" s="8">
        <f t="shared" ref="D19:G19" si="3">SUM(D20:D26)</f>
        <v>797145.81</v>
      </c>
      <c r="E19" s="8">
        <f>C19+D19</f>
        <v>11181413.149999999</v>
      </c>
      <c r="F19" s="8">
        <f t="shared" si="3"/>
        <v>5718700.1999999993</v>
      </c>
      <c r="G19" s="8">
        <f t="shared" si="3"/>
        <v>5712545.1999999993</v>
      </c>
      <c r="H19" s="8">
        <f>E19-F19</f>
        <v>5462712.9499999993</v>
      </c>
    </row>
    <row r="20" spans="2:8" ht="12" customHeight="1">
      <c r="B20" s="3" t="s">
        <v>22</v>
      </c>
      <c r="C20" s="6">
        <v>1365582.94</v>
      </c>
      <c r="D20" s="6">
        <v>84072.83</v>
      </c>
      <c r="E20" s="6">
        <f t="shared" ref="E20:E26" si="4">C20+D20</f>
        <v>1449655.77</v>
      </c>
      <c r="F20" s="6">
        <v>1284940.8899999999</v>
      </c>
      <c r="G20" s="6">
        <v>1282968.8899999999</v>
      </c>
      <c r="H20" s="6">
        <f t="shared" ref="H20:H26" si="5">E20-F20</f>
        <v>164714.88000000012</v>
      </c>
    </row>
    <row r="21" spans="2:8" ht="14.45" customHeight="1">
      <c r="B21" s="3" t="s">
        <v>23</v>
      </c>
      <c r="C21" s="6">
        <v>6621435.3899999997</v>
      </c>
      <c r="D21" s="6">
        <v>572427.68000000005</v>
      </c>
      <c r="E21" s="6">
        <f t="shared" si="4"/>
        <v>7193863.0699999994</v>
      </c>
      <c r="F21" s="6">
        <v>2390843.54</v>
      </c>
      <c r="G21" s="6">
        <v>2387472.54</v>
      </c>
      <c r="H21" s="6">
        <f t="shared" si="5"/>
        <v>4803019.5299999993</v>
      </c>
    </row>
    <row r="22" spans="2:8" ht="15" customHeight="1">
      <c r="B22" s="3" t="s">
        <v>24</v>
      </c>
      <c r="C22" s="6">
        <v>417749.78</v>
      </c>
      <c r="D22" s="6">
        <v>16333.66</v>
      </c>
      <c r="E22" s="6">
        <f t="shared" si="4"/>
        <v>434083.44</v>
      </c>
      <c r="F22" s="6">
        <v>308049.21999999997</v>
      </c>
      <c r="G22" s="6">
        <v>308049.21999999997</v>
      </c>
      <c r="H22" s="6">
        <f t="shared" si="5"/>
        <v>126034.22000000003</v>
      </c>
    </row>
    <row r="23" spans="2:8" ht="24.75" customHeight="1">
      <c r="B23" s="3" t="s">
        <v>25</v>
      </c>
      <c r="C23" s="6">
        <v>245999.86</v>
      </c>
      <c r="D23" s="6">
        <v>18672</v>
      </c>
      <c r="E23" s="6">
        <f t="shared" si="4"/>
        <v>264671.86</v>
      </c>
      <c r="F23" s="6">
        <v>229925.16</v>
      </c>
      <c r="G23" s="6">
        <v>229925.16</v>
      </c>
      <c r="H23" s="6">
        <f t="shared" si="5"/>
        <v>34746.699999999983</v>
      </c>
    </row>
    <row r="24" spans="2:8">
      <c r="B24" s="3" t="s">
        <v>27</v>
      </c>
      <c r="C24" s="6">
        <v>560999.82999999996</v>
      </c>
      <c r="D24" s="6">
        <v>56608</v>
      </c>
      <c r="E24" s="6">
        <f t="shared" si="4"/>
        <v>617607.82999999996</v>
      </c>
      <c r="F24" s="6">
        <v>497124.09</v>
      </c>
      <c r="G24" s="6">
        <v>496312.09</v>
      </c>
      <c r="H24" s="6">
        <f t="shared" si="5"/>
        <v>120483.73999999993</v>
      </c>
    </row>
    <row r="25" spans="2:8">
      <c r="B25" s="3" t="s">
        <v>28</v>
      </c>
      <c r="C25" s="6">
        <v>356249.85</v>
      </c>
      <c r="D25" s="6">
        <v>3533.67</v>
      </c>
      <c r="E25" s="6">
        <f t="shared" si="4"/>
        <v>359783.51999999996</v>
      </c>
      <c r="F25" s="6">
        <v>292180.2</v>
      </c>
      <c r="G25" s="6">
        <v>292180.2</v>
      </c>
      <c r="H25" s="6">
        <f t="shared" si="5"/>
        <v>67603.319999999949</v>
      </c>
    </row>
    <row r="26" spans="2:8">
      <c r="B26" s="3" t="s">
        <v>29</v>
      </c>
      <c r="C26" s="6">
        <v>816249.69</v>
      </c>
      <c r="D26" s="6">
        <v>45497.97</v>
      </c>
      <c r="E26" s="6">
        <f t="shared" si="4"/>
        <v>861747.65999999992</v>
      </c>
      <c r="F26" s="6">
        <v>715637.1</v>
      </c>
      <c r="G26" s="6">
        <v>715637.1</v>
      </c>
      <c r="H26" s="6">
        <f t="shared" si="5"/>
        <v>146110.55999999994</v>
      </c>
    </row>
    <row r="27" spans="2:8" ht="10.9" customHeight="1">
      <c r="B27" s="3"/>
      <c r="C27" s="6"/>
      <c r="D27" s="6"/>
      <c r="E27" s="6"/>
      <c r="F27" s="6"/>
      <c r="G27" s="6"/>
      <c r="H27" s="6"/>
    </row>
    <row r="28" spans="2:8" s="9" customFormat="1">
      <c r="B28" s="2" t="s">
        <v>30</v>
      </c>
      <c r="C28" s="8">
        <f>SUM(C29:C37)</f>
        <v>650924.84</v>
      </c>
      <c r="D28" s="8">
        <f t="shared" ref="D28:G28" si="6">SUM(D29:D37)</f>
        <v>28069.38</v>
      </c>
      <c r="E28" s="8">
        <f>C28+D28</f>
        <v>678994.22</v>
      </c>
      <c r="F28" s="8">
        <f t="shared" si="6"/>
        <v>396818.79000000004</v>
      </c>
      <c r="G28" s="8">
        <f t="shared" si="6"/>
        <v>396818.79000000004</v>
      </c>
      <c r="H28" s="8">
        <f>E28-F28</f>
        <v>282175.42999999993</v>
      </c>
    </row>
    <row r="29" spans="2:8" ht="24">
      <c r="B29" s="3" t="s">
        <v>31</v>
      </c>
      <c r="C29" s="6">
        <v>0</v>
      </c>
      <c r="D29" s="6">
        <v>0</v>
      </c>
      <c r="E29" s="6">
        <f t="shared" ref="E29:E37" si="7">C29+D29</f>
        <v>0</v>
      </c>
      <c r="F29" s="6">
        <v>0</v>
      </c>
      <c r="G29" s="6">
        <v>0</v>
      </c>
      <c r="H29" s="6">
        <f t="shared" ref="H29:H37" si="8">E29-F29</f>
        <v>0</v>
      </c>
    </row>
    <row r="30" spans="2:8">
      <c r="B30" s="3" t="s">
        <v>32</v>
      </c>
      <c r="C30" s="6">
        <v>464425</v>
      </c>
      <c r="D30" s="6">
        <v>3532.7</v>
      </c>
      <c r="E30" s="6">
        <f t="shared" si="7"/>
        <v>467957.7</v>
      </c>
      <c r="F30" s="6">
        <v>221254.42</v>
      </c>
      <c r="G30" s="6">
        <v>221254.42</v>
      </c>
      <c r="H30" s="6">
        <f t="shared" si="8"/>
        <v>246703.28</v>
      </c>
    </row>
    <row r="31" spans="2:8">
      <c r="B31" s="3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>
      <c r="B32" s="3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>
      <c r="B33" s="3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>
      <c r="B34" s="3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>
      <c r="B35" s="3" t="s">
        <v>37</v>
      </c>
      <c r="C35" s="6">
        <v>186499.84</v>
      </c>
      <c r="D35" s="6">
        <v>24536.68</v>
      </c>
      <c r="E35" s="6">
        <f t="shared" si="7"/>
        <v>211036.52</v>
      </c>
      <c r="F35" s="6">
        <v>175564.37</v>
      </c>
      <c r="G35" s="6">
        <v>175564.37</v>
      </c>
      <c r="H35" s="6">
        <f t="shared" si="8"/>
        <v>35472.149999999994</v>
      </c>
    </row>
    <row r="36" spans="2:8">
      <c r="B36" s="3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>
      <c r="B37" s="3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ht="4.5" customHeight="1">
      <c r="B38" s="3"/>
      <c r="C38" s="6"/>
      <c r="D38" s="6"/>
      <c r="E38" s="6"/>
      <c r="F38" s="6"/>
      <c r="G38" s="6"/>
      <c r="H38" s="6"/>
    </row>
    <row r="39" spans="2:8" s="9" customFormat="1" ht="21.6" customHeight="1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>
      <c r="B44" s="4" t="s">
        <v>26</v>
      </c>
      <c r="C44" s="7">
        <f>C39+C28+C19+C9</f>
        <v>25009332.039999999</v>
      </c>
      <c r="D44" s="7">
        <f t="shared" ref="D44:H44" si="9">D39+D28+D19+D9</f>
        <v>2458940.65</v>
      </c>
      <c r="E44" s="7">
        <f t="shared" si="9"/>
        <v>27468272.689999998</v>
      </c>
      <c r="F44" s="7">
        <f t="shared" si="9"/>
        <v>18109968.02</v>
      </c>
      <c r="G44" s="7">
        <f t="shared" si="9"/>
        <v>18046179.859999999</v>
      </c>
      <c r="H44" s="7">
        <f t="shared" si="9"/>
        <v>9358304.6699999981</v>
      </c>
    </row>
    <row r="50" spans="8:8" ht="1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2017-06-13T16:39:43Z</cp:lastPrinted>
  <dcterms:created xsi:type="dcterms:W3CDTF">2015-10-07T18:41:16Z</dcterms:created>
  <dcterms:modified xsi:type="dcterms:W3CDTF">2017-08-08T15:20:36Z</dcterms:modified>
</cp:coreProperties>
</file>