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AE CA" sheetId="1" r:id="rId1"/>
    <sheet name="Hoja1" sheetId="5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33" i="1" l="1"/>
  <c r="G33" i="1" s="1"/>
  <c r="G35" i="1" l="1"/>
  <c r="F35" i="1"/>
  <c r="E35" i="1"/>
  <c r="D35" i="1"/>
  <c r="C35" i="1"/>
  <c r="B35" i="1"/>
  <c r="F19" i="1"/>
  <c r="E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C19" i="1"/>
  <c r="B19" i="1"/>
  <c r="G19" i="1" l="1"/>
  <c r="D19" i="1"/>
</calcChain>
</file>

<file path=xl/sharedStrings.xml><?xml version="1.0" encoding="utf-8"?>
<sst xmlns="http://schemas.openxmlformats.org/spreadsheetml/2006/main" count="48" uniqueCount="34">
  <si>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</si>
  <si>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</si>
  <si>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</si>
  <si>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</si>
  <si>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</si>
  <si>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</si>
  <si>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</si>
  <si>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</si>
  <si>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</si>
  <si>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</si>
  <si>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</si>
  <si>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</si>
  <si>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</si>
  <si>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</si>
  <si>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</si>
  <si>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</si>
  <si>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</si>
  <si>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</si>
  <si>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</si>
  <si>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PRESIDENCIA</t>
  </si>
  <si>
    <t>CABILDO</t>
  </si>
  <si>
    <t>CONTRALORIA MUNICIPAL</t>
  </si>
  <si>
    <t>OBRAS PUBLICAS</t>
  </si>
  <si>
    <t>SECRETARIA DEL AYUNTAMIENTO</t>
  </si>
  <si>
    <t>DESARROLLO SOCIAL</t>
  </si>
  <si>
    <t>TESORERIA</t>
  </si>
  <si>
    <t>FOMENTO AGROPECUARIO</t>
  </si>
  <si>
    <t>DIF</t>
  </si>
  <si>
    <t>SECRETARIA TECNICA</t>
  </si>
  <si>
    <t>Municipio de Arteaga, Coahuila.</t>
  </si>
  <si>
    <t>NOTA:</t>
  </si>
  <si>
    <t>EN VIRTUD DE QUE EL SISTEMA QUE ACTUALMENTE OPERAMOS EN EL MUNICIPIO DE ARTEAGA, COAHUILA "SIIF: Sistema Integral de Informacion Financiera"  SE ENCUENTRA EN PROCESO DE ACTUALIZACION Y EXISTEN DISCREPANCIAS EN EL RUBRO DE PRESUPUESTO MODIFICADO OCASIONADO POR LA POLIZA DE SERVICIOS PERSONALES COMPROMETIDAS EN EL MES DE ENERO. CORRECCION QUE ACTUALMENTE SE ENCUENTRA REPORTADA Y EN ESTATUS DE ESTAR ATENDIENDOSE.
SE ADJUNTA AL ESTADO ANALITICO DEL EJERCICIO DEL PRESUPUESTO DE EGRESOS CLASIFICACION ADMINISTRATIVA EL ESTADO ELABORADO EN EXCEL PARA SU CORRECCION CORRESPONDIENTE.</t>
  </si>
  <si>
    <t>Del 01 de enero al 31 de diciembre del 2016.</t>
  </si>
  <si>
    <t xml:space="preserve">EN VIRTUD DE QUE EL SISTEMA QUE ACTUALMENTE OPERAMOS EN EL MUNICIPIO DE ARTEAGA, COAHUILA "SIIF: Sistema Integral de Informacion Financiera"  SE ENCUENTRA EN PROCESO DE ACTUALIZACION Y EXISTEN DISCREPANCIAS EN EL RUBRO DE PRESUPUESTO MODIFICADO OCASIONADO POR LA POLIZA DE SERVICIOS PERSONALES COMPROMETIDAS EN EL MES DE ENERO. CORRECCION QUE ACTUALMENTE SE ENCUENTRA REPORTADA Y EN ESTATUS DE ESTAR ATENDIENDOSE.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</si>
</sst>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0" fillId="2" borderId="4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justify" vertical="center" wrapText="1"/>
    </xf>
    <xf numFmtId="0" fontId="0" fillId="2" borderId="12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43" fontId="0" fillId="0" borderId="11" xfId="5" applyNumberFormat="1" applyFont="1" applyBorder="1" applyAlignment="1">
      <alignment vertical="center" wrapText="1"/>
    </xf>
    <xf numFmtId="43" fontId="2" fillId="2" borderId="9" xfId="0" applyNumberFormat="1" applyFont="1" applyFill="1" applyBorder="1" applyAlignment="1">
      <alignment horizontal="justify" vertical="center" wrapText="1"/>
    </xf>
    <xf numFmtId="43" fontId="0" fillId="2" borderId="11" xfId="0" applyNumberFormat="1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justify" vertical="center" wrapText="1"/>
    </xf>
    <xf numFmtId="0" fontId="0" fillId="2" borderId="23" xfId="0" applyFont="1" applyFill="1" applyBorder="1" applyAlignment="1">
      <alignment horizontal="justify" vertical="center"/>
    </xf>
    <xf numFmtId="0" fontId="0" fillId="2" borderId="24" xfId="0" applyFont="1" applyFill="1" applyBorder="1" applyAlignment="1">
      <alignment horizontal="justify" vertical="center" wrapText="1"/>
    </xf>
    <xf numFmtId="43" fontId="0" fillId="0" borderId="23" xfId="5" applyNumberFormat="1" applyFont="1" applyBorder="1" applyAlignment="1">
      <alignment vertical="center" wrapText="1"/>
    </xf>
    <xf numFmtId="43" fontId="0" fillId="0" borderId="24" xfId="5" applyNumberFormat="1" applyFont="1" applyBorder="1" applyAlignment="1">
      <alignment vertical="center" wrapText="1"/>
    </xf>
    <xf numFmtId="43" fontId="0" fillId="2" borderId="23" xfId="0" applyNumberFormat="1" applyFont="1" applyFill="1" applyBorder="1" applyAlignment="1">
      <alignment horizontal="justify" vertical="center" wrapText="1"/>
    </xf>
    <xf numFmtId="43" fontId="0" fillId="2" borderId="24" xfId="0" applyNumberFormat="1" applyFont="1" applyFill="1" applyBorder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 wrapText="1"/>
    </xf>
    <xf numFmtId="43" fontId="2" fillId="2" borderId="13" xfId="0" applyNumberFormat="1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41"/>
  <sheetViews>
    <sheetView tabSelected="1" zoomScale="90" zoomScaleNormal="90" workbookViewId="0">
      <selection activeCell="B5" sqref="B5:F5"/>
    </sheetView>
  </sheetViews>
  <sheetFormatPr baseColWidth="10" defaultColWidth="11.5546875" defaultRowHeight="14.4" x14ac:dyDescent="0.3"/>
  <cols>
    <col min="1" max="1" width="38.6640625" style="1" customWidth="1"/>
    <col min="2" max="2" width="15.6640625" style="1" bestFit="1" customWidth="1"/>
    <col min="3" max="3" width="15.33203125" style="1" customWidth="1"/>
    <col min="4" max="6" width="15.6640625" style="1" bestFit="1" customWidth="1"/>
    <col min="7" max="7" width="14.5546875" style="1" bestFit="1" customWidth="1"/>
    <col min="8" max="16384" width="11.5546875" style="1"/>
  </cols>
  <sheetData>
    <row r="1" spans="1:7" ht="15" x14ac:dyDescent="0.25">
      <c r="A1" s="23" t="s">
        <v>29</v>
      </c>
      <c r="B1" s="24"/>
      <c r="C1" s="24"/>
      <c r="D1" s="24"/>
      <c r="E1" s="24"/>
      <c r="F1" s="24"/>
      <c r="G1" s="25"/>
    </row>
    <row r="2" spans="1:7" x14ac:dyDescent="0.3">
      <c r="A2" s="26" t="s">
        <v>0</v>
      </c>
      <c r="B2" s="27"/>
      <c r="C2" s="27"/>
      <c r="D2" s="27"/>
      <c r="E2" s="27"/>
      <c r="F2" s="27"/>
      <c r="G2" s="28"/>
    </row>
    <row r="3" spans="1:7" x14ac:dyDescent="0.3">
      <c r="A3" s="26" t="s">
        <v>1</v>
      </c>
      <c r="B3" s="27"/>
      <c r="C3" s="27"/>
      <c r="D3" s="27"/>
      <c r="E3" s="27"/>
      <c r="F3" s="27"/>
      <c r="G3" s="28"/>
    </row>
    <row r="4" spans="1:7" ht="15.75" thickBot="1" x14ac:dyDescent="0.3">
      <c r="A4" s="29" t="s">
        <v>32</v>
      </c>
      <c r="B4" s="30"/>
      <c r="C4" s="30"/>
      <c r="D4" s="30"/>
      <c r="E4" s="30"/>
      <c r="F4" s="30"/>
      <c r="G4" s="31"/>
    </row>
    <row r="5" spans="1:7" ht="15" thickBot="1" x14ac:dyDescent="0.35">
      <c r="A5" s="32" t="s">
        <v>2</v>
      </c>
      <c r="B5" s="35" t="s">
        <v>3</v>
      </c>
      <c r="C5" s="36"/>
      <c r="D5" s="36"/>
      <c r="E5" s="36"/>
      <c r="F5" s="37"/>
      <c r="G5" s="32" t="s">
        <v>4</v>
      </c>
    </row>
    <row r="6" spans="1:7" ht="29.4" thickBot="1" x14ac:dyDescent="0.35">
      <c r="A6" s="33"/>
      <c r="B6" s="11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34"/>
    </row>
    <row r="7" spans="1:7" ht="15" thickBot="1" x14ac:dyDescent="0.35">
      <c r="A7" s="34"/>
      <c r="B7" s="11">
        <v>1</v>
      </c>
      <c r="C7" s="11">
        <v>2</v>
      </c>
      <c r="D7" s="11" t="s">
        <v>10</v>
      </c>
      <c r="E7" s="11">
        <v>4</v>
      </c>
      <c r="F7" s="11">
        <v>5</v>
      </c>
      <c r="G7" s="11" t="s">
        <v>11</v>
      </c>
    </row>
    <row r="8" spans="1:7" ht="15" x14ac:dyDescent="0.25">
      <c r="A8" s="12"/>
      <c r="B8" s="12"/>
      <c r="C8" s="12"/>
      <c r="D8" s="12"/>
      <c r="E8" s="12"/>
      <c r="F8" s="12"/>
      <c r="G8" s="12"/>
    </row>
    <row r="9" spans="1:7" ht="15" x14ac:dyDescent="0.25">
      <c r="A9" s="13" t="s">
        <v>19</v>
      </c>
      <c r="B9" s="15">
        <v>1207674</v>
      </c>
      <c r="C9" s="15">
        <v>407827.26</v>
      </c>
      <c r="D9" s="17">
        <f>+B9+C9</f>
        <v>1615501.26</v>
      </c>
      <c r="E9" s="17">
        <v>1039601.65</v>
      </c>
      <c r="F9" s="17">
        <v>1023401.65</v>
      </c>
      <c r="G9" s="17">
        <f>+D9-E9</f>
        <v>575899.61</v>
      </c>
    </row>
    <row r="10" spans="1:7" ht="15" x14ac:dyDescent="0.25">
      <c r="A10" s="13" t="s">
        <v>20</v>
      </c>
      <c r="B10" s="15">
        <v>5343603</v>
      </c>
      <c r="C10" s="15">
        <v>994846.07</v>
      </c>
      <c r="D10" s="17">
        <f t="shared" ref="D10:D18" si="0">+B10+C10</f>
        <v>6338449.0700000003</v>
      </c>
      <c r="E10" s="17">
        <v>4888635.6500000004</v>
      </c>
      <c r="F10" s="17">
        <v>4736683.3</v>
      </c>
      <c r="G10" s="17">
        <f t="shared" ref="G10:G17" si="1">+D10-E10</f>
        <v>1449813.42</v>
      </c>
    </row>
    <row r="11" spans="1:7" ht="15" x14ac:dyDescent="0.25">
      <c r="A11" s="13" t="s">
        <v>21</v>
      </c>
      <c r="B11" s="15">
        <v>2822267</v>
      </c>
      <c r="C11" s="15">
        <v>-1062310.56</v>
      </c>
      <c r="D11" s="17">
        <f t="shared" si="0"/>
        <v>1759956.44</v>
      </c>
      <c r="E11" s="17">
        <v>1162055.6000000001</v>
      </c>
      <c r="F11" s="17">
        <v>1138255.6000000001</v>
      </c>
      <c r="G11" s="17">
        <f t="shared" si="1"/>
        <v>597900.83999999985</v>
      </c>
    </row>
    <row r="12" spans="1:7" ht="15" x14ac:dyDescent="0.25">
      <c r="A12" s="13" t="s">
        <v>22</v>
      </c>
      <c r="B12" s="15">
        <v>9884616</v>
      </c>
      <c r="C12" s="15">
        <v>6035026.5099999998</v>
      </c>
      <c r="D12" s="17">
        <f t="shared" si="0"/>
        <v>15919642.51</v>
      </c>
      <c r="E12" s="17">
        <v>11983888.560000001</v>
      </c>
      <c r="F12" s="17">
        <v>11751919.550000001</v>
      </c>
      <c r="G12" s="17">
        <f t="shared" si="1"/>
        <v>3935753.9499999993</v>
      </c>
    </row>
    <row r="13" spans="1:7" ht="15" x14ac:dyDescent="0.25">
      <c r="A13" s="13" t="s">
        <v>23</v>
      </c>
      <c r="B13" s="15">
        <v>33093774</v>
      </c>
      <c r="C13" s="15">
        <v>18835584.43</v>
      </c>
      <c r="D13" s="17">
        <f t="shared" si="0"/>
        <v>51929358.43</v>
      </c>
      <c r="E13" s="17">
        <v>45560082.979999997</v>
      </c>
      <c r="F13" s="17">
        <v>45055370.289999999</v>
      </c>
      <c r="G13" s="17">
        <f t="shared" si="1"/>
        <v>6369275.450000003</v>
      </c>
    </row>
    <row r="14" spans="1:7" ht="15" x14ac:dyDescent="0.25">
      <c r="A14" s="13" t="s">
        <v>24</v>
      </c>
      <c r="B14" s="15">
        <v>31986618</v>
      </c>
      <c r="C14" s="15">
        <v>12431815.439999999</v>
      </c>
      <c r="D14" s="17">
        <f t="shared" si="0"/>
        <v>44418433.439999998</v>
      </c>
      <c r="E14" s="17">
        <v>35697959</v>
      </c>
      <c r="F14" s="17">
        <v>35169588.920000002</v>
      </c>
      <c r="G14" s="17">
        <f t="shared" si="1"/>
        <v>8720474.4399999976</v>
      </c>
    </row>
    <row r="15" spans="1:7" ht="15" x14ac:dyDescent="0.25">
      <c r="A15" s="13" t="s">
        <v>25</v>
      </c>
      <c r="B15" s="15">
        <v>17560614</v>
      </c>
      <c r="C15" s="15">
        <v>5496722.8600000003</v>
      </c>
      <c r="D15" s="17">
        <f t="shared" si="0"/>
        <v>23057336.859999999</v>
      </c>
      <c r="E15" s="17">
        <v>17596485.550000001</v>
      </c>
      <c r="F15" s="17">
        <v>17410991.100000001</v>
      </c>
      <c r="G15" s="17">
        <f t="shared" si="1"/>
        <v>5460851.3099999987</v>
      </c>
    </row>
    <row r="16" spans="1:7" ht="15" x14ac:dyDescent="0.25">
      <c r="A16" s="13" t="s">
        <v>26</v>
      </c>
      <c r="B16" s="15">
        <v>2289796</v>
      </c>
      <c r="C16" s="15">
        <v>56734.98</v>
      </c>
      <c r="D16" s="17">
        <f t="shared" si="0"/>
        <v>2346530.98</v>
      </c>
      <c r="E16" s="17">
        <v>1740711.32</v>
      </c>
      <c r="F16" s="17">
        <v>1715314.17</v>
      </c>
      <c r="G16" s="17">
        <f t="shared" si="1"/>
        <v>605819.65999999992</v>
      </c>
    </row>
    <row r="17" spans="1:7" ht="15" x14ac:dyDescent="0.25">
      <c r="A17" s="13" t="s">
        <v>27</v>
      </c>
      <c r="B17" s="15">
        <v>2742175</v>
      </c>
      <c r="C17" s="15">
        <v>1338621.8600000001</v>
      </c>
      <c r="D17" s="17">
        <f t="shared" si="0"/>
        <v>4080796.8600000003</v>
      </c>
      <c r="E17" s="17">
        <v>3216831.61</v>
      </c>
      <c r="F17" s="17">
        <v>3146236.41</v>
      </c>
      <c r="G17" s="17">
        <f t="shared" si="1"/>
        <v>863965.25000000047</v>
      </c>
    </row>
    <row r="18" spans="1:7" ht="15.75" thickBot="1" x14ac:dyDescent="0.3">
      <c r="A18" s="14" t="s">
        <v>28</v>
      </c>
      <c r="B18" s="16">
        <v>706644</v>
      </c>
      <c r="C18" s="16">
        <v>345371.82</v>
      </c>
      <c r="D18" s="18">
        <f t="shared" si="0"/>
        <v>1052015.82</v>
      </c>
      <c r="E18" s="18">
        <v>530197.71</v>
      </c>
      <c r="F18" s="18">
        <v>524297.76</v>
      </c>
      <c r="G18" s="18">
        <f>+D18-E18</f>
        <v>521818.1100000001</v>
      </c>
    </row>
    <row r="19" spans="1:7" ht="15.75" thickBot="1" x14ac:dyDescent="0.3">
      <c r="A19" s="19" t="s">
        <v>12</v>
      </c>
      <c r="B19" s="20">
        <f t="shared" ref="B19:G19" si="2">SUM(B9:B18)</f>
        <v>107637781</v>
      </c>
      <c r="C19" s="20">
        <f t="shared" si="2"/>
        <v>44880240.669999994</v>
      </c>
      <c r="D19" s="20">
        <f t="shared" si="2"/>
        <v>152518021.66999999</v>
      </c>
      <c r="E19" s="20">
        <f t="shared" si="2"/>
        <v>123416449.62999998</v>
      </c>
      <c r="F19" s="20">
        <f t="shared" si="2"/>
        <v>121672058.75</v>
      </c>
      <c r="G19" s="20">
        <f t="shared" si="2"/>
        <v>29101572.039999999</v>
      </c>
    </row>
    <row r="21" spans="1:7" ht="15" customHeight="1" x14ac:dyDescent="0.25">
      <c r="A21" s="38" t="s">
        <v>29</v>
      </c>
      <c r="B21" s="39"/>
      <c r="C21" s="39"/>
      <c r="D21" s="39"/>
      <c r="E21" s="39"/>
      <c r="F21" s="39"/>
      <c r="G21" s="40"/>
    </row>
    <row r="22" spans="1:7" x14ac:dyDescent="0.3">
      <c r="A22" s="41" t="s">
        <v>0</v>
      </c>
      <c r="B22" s="27"/>
      <c r="C22" s="27"/>
      <c r="D22" s="27"/>
      <c r="E22" s="27"/>
      <c r="F22" s="27"/>
      <c r="G22" s="42"/>
    </row>
    <row r="23" spans="1:7" x14ac:dyDescent="0.3">
      <c r="A23" s="41" t="s">
        <v>1</v>
      </c>
      <c r="B23" s="27"/>
      <c r="C23" s="27"/>
      <c r="D23" s="27"/>
      <c r="E23" s="27"/>
      <c r="F23" s="27"/>
      <c r="G23" s="42"/>
    </row>
    <row r="24" spans="1:7" ht="15" x14ac:dyDescent="0.25">
      <c r="A24" s="43" t="s">
        <v>32</v>
      </c>
      <c r="B24" s="44"/>
      <c r="C24" s="44"/>
      <c r="D24" s="44"/>
      <c r="E24" s="44"/>
      <c r="F24" s="44"/>
      <c r="G24" s="45"/>
    </row>
    <row r="25" spans="1:7" x14ac:dyDescent="0.3">
      <c r="A25" s="46" t="s">
        <v>2</v>
      </c>
      <c r="B25" s="46" t="s">
        <v>3</v>
      </c>
      <c r="C25" s="46"/>
      <c r="D25" s="46"/>
      <c r="E25" s="46"/>
      <c r="F25" s="46"/>
      <c r="G25" s="46" t="s">
        <v>4</v>
      </c>
    </row>
    <row r="26" spans="1:7" ht="28.8" x14ac:dyDescent="0.3">
      <c r="A26" s="46"/>
      <c r="B26" s="10" t="s">
        <v>5</v>
      </c>
      <c r="C26" s="10" t="s">
        <v>6</v>
      </c>
      <c r="D26" s="10" t="s">
        <v>7</v>
      </c>
      <c r="E26" s="10" t="s">
        <v>8</v>
      </c>
      <c r="F26" s="10" t="s">
        <v>9</v>
      </c>
      <c r="G26" s="46"/>
    </row>
    <row r="27" spans="1:7" x14ac:dyDescent="0.3">
      <c r="A27" s="46"/>
      <c r="B27" s="10">
        <v>1</v>
      </c>
      <c r="C27" s="10">
        <v>2</v>
      </c>
      <c r="D27" s="10" t="s">
        <v>10</v>
      </c>
      <c r="E27" s="10">
        <v>4</v>
      </c>
      <c r="F27" s="10">
        <v>5</v>
      </c>
      <c r="G27" s="10" t="s">
        <v>11</v>
      </c>
    </row>
    <row r="28" spans="1:7" ht="15" x14ac:dyDescent="0.25">
      <c r="A28" s="2"/>
      <c r="B28" s="3"/>
      <c r="C28" s="3"/>
      <c r="D28" s="3"/>
      <c r="E28" s="3"/>
      <c r="F28" s="3"/>
      <c r="G28" s="3"/>
    </row>
    <row r="29" spans="1:7" ht="15" x14ac:dyDescent="0.25">
      <c r="A29" s="2" t="s">
        <v>13</v>
      </c>
      <c r="B29" s="4"/>
      <c r="C29" s="4"/>
      <c r="D29" s="4"/>
      <c r="E29" s="4"/>
      <c r="F29" s="4"/>
      <c r="G29" s="4"/>
    </row>
    <row r="30" spans="1:7" ht="15" x14ac:dyDescent="0.25">
      <c r="A30" s="2" t="s">
        <v>14</v>
      </c>
      <c r="B30" s="4"/>
      <c r="C30" s="4"/>
      <c r="D30" s="4"/>
      <c r="E30" s="4"/>
      <c r="F30" s="4"/>
      <c r="G30" s="4"/>
    </row>
    <row r="31" spans="1:7" x14ac:dyDescent="0.3">
      <c r="A31" s="2" t="s">
        <v>15</v>
      </c>
      <c r="B31" s="4"/>
      <c r="C31" s="4"/>
      <c r="D31" s="4"/>
      <c r="E31" s="4"/>
      <c r="F31" s="4"/>
      <c r="G31" s="4"/>
    </row>
    <row r="32" spans="1:7" x14ac:dyDescent="0.3">
      <c r="A32" s="2" t="s">
        <v>16</v>
      </c>
      <c r="B32" s="4"/>
      <c r="C32" s="4"/>
      <c r="D32" s="4"/>
      <c r="E32" s="4"/>
      <c r="F32" s="4"/>
      <c r="G32" s="4"/>
    </row>
    <row r="33" spans="1:8" x14ac:dyDescent="0.3">
      <c r="A33" s="2" t="s">
        <v>17</v>
      </c>
      <c r="B33" s="7">
        <v>107637781</v>
      </c>
      <c r="C33" s="7">
        <v>44880240.670000002</v>
      </c>
      <c r="D33" s="9">
        <f>B33+C33</f>
        <v>152518021.67000002</v>
      </c>
      <c r="E33" s="9">
        <v>123416449.63</v>
      </c>
      <c r="F33" s="9">
        <v>121672058.75</v>
      </c>
      <c r="G33" s="9">
        <f>D33-E33</f>
        <v>29101572.040000021</v>
      </c>
    </row>
    <row r="34" spans="1:8" x14ac:dyDescent="0.3">
      <c r="A34" s="2"/>
      <c r="B34" s="5"/>
      <c r="C34" s="5"/>
      <c r="D34" s="5"/>
      <c r="E34" s="5"/>
      <c r="F34" s="5"/>
      <c r="G34" s="5"/>
    </row>
    <row r="35" spans="1:8" x14ac:dyDescent="0.3">
      <c r="A35" s="6" t="s">
        <v>18</v>
      </c>
      <c r="B35" s="8">
        <f>SUM(B28:B34)</f>
        <v>107637781</v>
      </c>
      <c r="C35" s="8">
        <f t="shared" ref="C35:G35" si="3">SUM(C28:C34)</f>
        <v>44880240.670000002</v>
      </c>
      <c r="D35" s="8">
        <f t="shared" si="3"/>
        <v>152518021.67000002</v>
      </c>
      <c r="E35" s="8">
        <f t="shared" si="3"/>
        <v>123416449.63</v>
      </c>
      <c r="F35" s="8">
        <f t="shared" si="3"/>
        <v>121672058.75</v>
      </c>
      <c r="G35" s="8">
        <f t="shared" si="3"/>
        <v>29101572.040000021</v>
      </c>
    </row>
    <row r="37" spans="1:8" ht="15" customHeight="1" x14ac:dyDescent="0.3">
      <c r="A37" s="22" t="s">
        <v>33</v>
      </c>
      <c r="B37" s="22"/>
      <c r="C37" s="22"/>
      <c r="D37" s="22"/>
      <c r="E37" s="22"/>
      <c r="F37" s="22"/>
      <c r="G37" s="22"/>
      <c r="H37" s="21"/>
    </row>
    <row r="38" spans="1:8" x14ac:dyDescent="0.3">
      <c r="A38" s="22"/>
      <c r="B38" s="22"/>
      <c r="C38" s="22"/>
      <c r="D38" s="22"/>
      <c r="E38" s="22"/>
      <c r="F38" s="22"/>
      <c r="G38" s="22"/>
      <c r="H38" s="21"/>
    </row>
    <row r="39" spans="1:8" x14ac:dyDescent="0.3">
      <c r="A39" s="22"/>
      <c r="B39" s="22"/>
      <c r="C39" s="22"/>
      <c r="D39" s="22"/>
      <c r="E39" s="22"/>
      <c r="F39" s="22"/>
      <c r="G39" s="22"/>
      <c r="H39" s="21"/>
    </row>
    <row r="40" spans="1:8" x14ac:dyDescent="0.3">
      <c r="A40" s="21"/>
      <c r="B40" s="21"/>
      <c r="C40" s="21"/>
      <c r="D40" s="21"/>
      <c r="E40" s="21"/>
      <c r="F40" s="21"/>
      <c r="G40" s="21"/>
      <c r="H40" s="21"/>
    </row>
    <row r="41" spans="1:8" x14ac:dyDescent="0.3">
      <c r="A41" s="21"/>
      <c r="B41" s="21"/>
      <c r="C41" s="21"/>
      <c r="D41" s="21"/>
      <c r="E41" s="21"/>
      <c r="F41" s="21"/>
      <c r="G41" s="21"/>
      <c r="H41" s="21"/>
    </row>
  </sheetData>
  <mergeCells count="15">
    <mergeCell ref="A37:G39"/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</mergeCells>
  <printOptions horizontalCentered="1"/>
  <pageMargins left="0.31496062992125984" right="0.31496062992125984" top="0.35433070866141736" bottom="0.35433070866141736" header="0.31496062992125984" footer="0.31496062992125984"/>
  <pageSetup scale="8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I31"/>
  <sheetViews>
    <sheetView topLeftCell="A25" workbookViewId="0">
      <selection activeCell="B27" sqref="B27:I31"/>
    </sheetView>
  </sheetViews>
  <sheetFormatPr baseColWidth="10" defaultRowHeight="14.4" x14ac:dyDescent="0.3"/>
  <sheetData>
    <row r="26" spans="1:9" ht="15" x14ac:dyDescent="0.25">
      <c r="A26" t="s">
        <v>30</v>
      </c>
    </row>
    <row r="27" spans="1:9" x14ac:dyDescent="0.3">
      <c r="B27" s="47" t="s">
        <v>31</v>
      </c>
      <c r="C27" s="48"/>
      <c r="D27" s="48"/>
      <c r="E27" s="48"/>
      <c r="F27" s="48"/>
      <c r="G27" s="48"/>
      <c r="H27" s="48"/>
      <c r="I27" s="48"/>
    </row>
    <row r="28" spans="1:9" x14ac:dyDescent="0.3">
      <c r="B28" s="48"/>
      <c r="C28" s="48"/>
      <c r="D28" s="48"/>
      <c r="E28" s="48"/>
      <c r="F28" s="48"/>
      <c r="G28" s="48"/>
      <c r="H28" s="48"/>
      <c r="I28" s="48"/>
    </row>
    <row r="29" spans="1:9" x14ac:dyDescent="0.3">
      <c r="B29" s="48"/>
      <c r="C29" s="48"/>
      <c r="D29" s="48"/>
      <c r="E29" s="48"/>
      <c r="F29" s="48"/>
      <c r="G29" s="48"/>
      <c r="H29" s="48"/>
      <c r="I29" s="48"/>
    </row>
    <row r="30" spans="1:9" x14ac:dyDescent="0.3">
      <c r="B30" s="48"/>
      <c r="C30" s="48"/>
      <c r="D30" s="48"/>
      <c r="E30" s="48"/>
      <c r="F30" s="48"/>
      <c r="G30" s="48"/>
      <c r="H30" s="48"/>
      <c r="I30" s="48"/>
    </row>
    <row r="31" spans="1:9" x14ac:dyDescent="0.3">
      <c r="B31" s="48"/>
      <c r="C31" s="48"/>
      <c r="D31" s="48"/>
      <c r="E31" s="48"/>
      <c r="F31" s="48"/>
      <c r="G31" s="48"/>
      <c r="H31" s="48"/>
      <c r="I31" s="48"/>
    </row>
  </sheetData>
  <mergeCells count="1">
    <mergeCell ref="B27:I3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ENRIQUE</cp:lastModifiedBy>
  <cp:lastPrinted>2017-01-30T21:10:52Z</cp:lastPrinted>
  <dcterms:created xsi:type="dcterms:W3CDTF">2015-09-03T16:00:14Z</dcterms:created>
  <dcterms:modified xsi:type="dcterms:W3CDTF">2017-09-20T17:21:08Z</dcterms:modified>
</cp:coreProperties>
</file>