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520" windowHeight="9000"/>
  </bookViews>
  <sheets>
    <sheet name="EAI CF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H26" i="1" l="1"/>
  <c r="H21" i="1"/>
  <c r="F10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6" i="1"/>
  <c r="F27" i="1"/>
  <c r="F9" i="1"/>
  <c r="F29" i="1" s="1"/>
  <c r="H29" i="1"/>
  <c r="G29" i="1"/>
  <c r="D29" i="1"/>
  <c r="I10" i="1"/>
  <c r="I11" i="1"/>
  <c r="I13" i="1"/>
  <c r="I14" i="1"/>
  <c r="I16" i="1"/>
  <c r="I17" i="1"/>
  <c r="I18" i="1"/>
  <c r="I19" i="1"/>
  <c r="I9" i="1"/>
  <c r="E26" i="1"/>
  <c r="G26" i="1"/>
  <c r="I26" i="1"/>
  <c r="E21" i="1"/>
  <c r="E29" i="1" s="1"/>
  <c r="G21" i="1"/>
  <c r="I21" i="1"/>
  <c r="D26" i="1"/>
  <c r="D21" i="1"/>
  <c r="I12" i="1" l="1"/>
  <c r="I15" i="1"/>
  <c r="I29" i="1" l="1"/>
</calcChain>
</file>

<file path=xl/sharedStrings.xml><?xml version="1.0" encoding="utf-8"?>
<sst xmlns="http://schemas.openxmlformats.org/spreadsheetml/2006/main" count="33" uniqueCount="30">
  <si>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</si>
  <si>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</si>
  <si>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</si>
  <si>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</si>
  <si>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</si>
  <si>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</si>
  <si>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</si>
  <si>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</si>
  <si>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</si>
  <si>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</si>
  <si>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</si>
  <si>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</si>
  <si>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</si>
  <si>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</si>
  <si>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</si>
  <si>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</si>
  <si>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</si>
  <si>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</si>
  <si>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</si>
  <si>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</si>
  <si>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</si>
  <si>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</si>
  <si>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</si>
  <si>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</si>
  <si>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</si>
  <si>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</si>
  <si>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Por Fuente de Financiamiento</t>
  </si>
  <si>
    <t>MUNICIPIO DE ALLENDE COAHUILA</t>
  </si>
  <si>
    <t>Del 01 de ENERO al 31  de MARZO de 2017</t>
  </si>
  <si>
    <t>Estado Analítico de Ingresos po fuente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</si>
</sst>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44" fontId="0" fillId="0" borderId="0" xfId="5" applyFont="1" applyFill="1" applyBorder="1" applyAlignment="1">
      <alignment horizontal="right" vertical="center"/>
    </xf>
    <xf numFmtId="44" fontId="0" fillId="0" borderId="6" xfId="5" applyFont="1" applyFill="1" applyBorder="1" applyAlignment="1">
      <alignment horizontal="right" vertical="center"/>
    </xf>
    <xf numFmtId="44" fontId="0" fillId="0" borderId="7" xfId="5" applyFont="1" applyFill="1" applyBorder="1" applyAlignment="1">
      <alignment horizontal="right" vertical="center"/>
    </xf>
    <xf numFmtId="44" fontId="0" fillId="0" borderId="0" xfId="5" applyFont="1" applyFill="1" applyAlignment="1">
      <alignment horizontal="right" vertical="center" wrapText="1"/>
    </xf>
    <xf numFmtId="164" fontId="0" fillId="0" borderId="6" xfId="5" applyNumberFormat="1" applyFont="1" applyFill="1" applyBorder="1" applyAlignment="1">
      <alignment vertical="center" wrapText="1"/>
    </xf>
    <xf numFmtId="164" fontId="0" fillId="0" borderId="0" xfId="5" applyNumberFormat="1" applyFont="1" applyFill="1" applyBorder="1" applyAlignment="1">
      <alignment vertical="center"/>
    </xf>
    <xf numFmtId="164" fontId="0" fillId="0" borderId="6" xfId="5" applyNumberFormat="1" applyFont="1" applyFill="1" applyBorder="1" applyAlignment="1">
      <alignment vertical="center"/>
    </xf>
    <xf numFmtId="164" fontId="2" fillId="0" borderId="6" xfId="5" applyNumberFormat="1" applyFont="1" applyFill="1" applyBorder="1" applyAlignment="1">
      <alignment vertical="center"/>
    </xf>
    <xf numFmtId="164" fontId="2" fillId="0" borderId="6" xfId="5" applyNumberFormat="1" applyFont="1" applyFill="1" applyBorder="1" applyAlignment="1">
      <alignment vertical="center" wrapText="1"/>
    </xf>
    <xf numFmtId="164" fontId="2" fillId="0" borderId="4" xfId="5" applyNumberFormat="1" applyFont="1" applyFill="1" applyBorder="1" applyAlignment="1">
      <alignment horizontal="right" vertical="center"/>
    </xf>
    <xf numFmtId="44" fontId="2" fillId="0" borderId="4" xfId="5" applyFont="1" applyFill="1" applyBorder="1" applyAlignment="1">
      <alignment horizontal="right" vertical="center"/>
    </xf>
    <xf numFmtId="164" fontId="2" fillId="0" borderId="3" xfId="5" applyNumberFormat="1" applyFont="1" applyFill="1" applyBorder="1" applyAlignment="1">
      <alignment horizontal="right" vertical="center"/>
    </xf>
    <xf numFmtId="164" fontId="0" fillId="0" borderId="10" xfId="5" applyNumberFormat="1" applyFont="1" applyFill="1" applyBorder="1" applyAlignment="1">
      <alignment vertical="center"/>
    </xf>
    <xf numFmtId="164" fontId="0" fillId="0" borderId="0" xfId="0" applyNumberFormat="1" applyFont="1"/>
    <xf numFmtId="164" fontId="0" fillId="0" borderId="0" xfId="5" applyNumberFormat="1" applyFont="1" applyFill="1" applyBorder="1" applyAlignment="1">
      <alignment vertical="center" wrapText="1"/>
    </xf>
    <xf numFmtId="164" fontId="2" fillId="0" borderId="1" xfId="5" applyNumberFormat="1" applyFont="1" applyFill="1" applyBorder="1" applyAlignment="1">
      <alignment horizontal="right" vertical="center"/>
    </xf>
    <xf numFmtId="164" fontId="2" fillId="0" borderId="8" xfId="5" applyNumberFormat="1" applyFont="1" applyFill="1" applyBorder="1" applyAlignment="1">
      <alignment horizontal="right" vertical="center"/>
    </xf>
    <xf numFmtId="164" fontId="2" fillId="0" borderId="0" xfId="5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justify" vertical="center"/>
    </xf>
    <xf numFmtId="0" fontId="2" fillId="0" borderId="3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2" fillId="0" borderId="5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5" applyNumberFormat="1" applyFont="1" applyFill="1" applyBorder="1" applyAlignment="1">
      <alignment horizontal="right" vertical="center"/>
    </xf>
    <xf numFmtId="44" fontId="2" fillId="0" borderId="1" xfId="5" applyFont="1" applyFill="1" applyBorder="1" applyAlignment="1">
      <alignment horizontal="right" vertical="center"/>
    </xf>
    <xf numFmtId="44" fontId="2" fillId="0" borderId="1" xfId="5" applyFont="1" applyFill="1" applyBorder="1" applyAlignment="1">
      <alignment horizontal="right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30"/>
  <sheetViews>
    <sheetView tabSelected="1" zoomScale="90" zoomScaleNormal="90" workbookViewId="0">
      <selection activeCell="A4" sqref="A4:I4"/>
    </sheetView>
  </sheetViews>
  <sheetFormatPr baseColWidth="10" defaultColWidth="11.5703125" defaultRowHeight="15" x14ac:dyDescent="0.25"/>
  <cols>
    <col min="1" max="1" width="7.28515625" style="1" customWidth="1"/>
    <col min="2" max="2" width="18" style="1" customWidth="1"/>
    <col min="3" max="3" width="26.5703125" style="1" customWidth="1"/>
    <col min="4" max="4" width="18.140625" style="1" customWidth="1"/>
    <col min="5" max="5" width="14.28515625" style="1" customWidth="1"/>
    <col min="6" max="6" width="19.85546875" style="1" customWidth="1"/>
    <col min="7" max="7" width="16.140625" style="1" customWidth="1"/>
    <col min="8" max="8" width="21" style="1" customWidth="1"/>
    <col min="9" max="9" width="16.7109375" style="1" customWidth="1"/>
    <col min="10" max="11" width="11.5703125" style="1"/>
    <col min="12" max="12" width="19.28515625" style="1" customWidth="1"/>
    <col min="13" max="16384" width="11.5703125" style="1"/>
  </cols>
  <sheetData>
    <row r="1" spans="1:12" x14ac:dyDescent="0.25">
      <c r="A1" s="26" t="s">
        <v>27</v>
      </c>
      <c r="B1" s="27"/>
      <c r="C1" s="27"/>
      <c r="D1" s="27"/>
      <c r="E1" s="27"/>
      <c r="F1" s="27"/>
      <c r="G1" s="27"/>
      <c r="H1" s="27"/>
      <c r="I1" s="28"/>
    </row>
    <row r="2" spans="1:12" x14ac:dyDescent="0.25">
      <c r="A2" s="29"/>
      <c r="B2" s="30"/>
      <c r="C2" s="30"/>
      <c r="D2" s="30"/>
      <c r="E2" s="30"/>
      <c r="F2" s="30"/>
      <c r="G2" s="30"/>
      <c r="H2" s="30"/>
      <c r="I2" s="31"/>
    </row>
    <row r="3" spans="1:12" x14ac:dyDescent="0.25">
      <c r="A3" s="29" t="s">
        <v>29</v>
      </c>
      <c r="B3" s="30"/>
      <c r="C3" s="30"/>
      <c r="D3" s="30"/>
      <c r="E3" s="30"/>
      <c r="F3" s="30"/>
      <c r="G3" s="30"/>
      <c r="H3" s="30"/>
      <c r="I3" s="31"/>
    </row>
    <row r="4" spans="1:12" x14ac:dyDescent="0.25">
      <c r="A4" s="32" t="s">
        <v>28</v>
      </c>
      <c r="B4" s="33"/>
      <c r="C4" s="33"/>
      <c r="D4" s="33"/>
      <c r="E4" s="33"/>
      <c r="F4" s="33"/>
      <c r="G4" s="33"/>
      <c r="H4" s="33"/>
      <c r="I4" s="34"/>
    </row>
    <row r="5" spans="1:12" x14ac:dyDescent="0.25">
      <c r="A5" s="35" t="s">
        <v>26</v>
      </c>
      <c r="B5" s="35"/>
      <c r="C5" s="35"/>
      <c r="D5" s="36" t="s">
        <v>0</v>
      </c>
      <c r="E5" s="36"/>
      <c r="F5" s="36"/>
      <c r="G5" s="36"/>
      <c r="H5" s="36"/>
      <c r="I5" s="35" t="s">
        <v>1</v>
      </c>
    </row>
    <row r="6" spans="1:12" ht="30" x14ac:dyDescent="0.25">
      <c r="A6" s="35"/>
      <c r="B6" s="35"/>
      <c r="C6" s="35"/>
      <c r="D6" s="2" t="s">
        <v>2</v>
      </c>
      <c r="E6" s="3" t="s">
        <v>3</v>
      </c>
      <c r="F6" s="2" t="s">
        <v>4</v>
      </c>
      <c r="G6" s="2" t="s">
        <v>5</v>
      </c>
      <c r="H6" s="2" t="s">
        <v>6</v>
      </c>
      <c r="I6" s="35"/>
    </row>
    <row r="7" spans="1:12" x14ac:dyDescent="0.25">
      <c r="A7" s="35"/>
      <c r="B7" s="35"/>
      <c r="C7" s="35"/>
      <c r="D7" s="2">
        <v>1</v>
      </c>
      <c r="E7" s="2">
        <v>2</v>
      </c>
      <c r="F7" s="2" t="s">
        <v>7</v>
      </c>
      <c r="G7" s="2">
        <v>4</v>
      </c>
      <c r="H7" s="2">
        <v>5</v>
      </c>
      <c r="I7" s="2" t="s">
        <v>8</v>
      </c>
    </row>
    <row r="8" spans="1:12" x14ac:dyDescent="0.25">
      <c r="A8" s="37" t="s">
        <v>9</v>
      </c>
      <c r="B8" s="38"/>
      <c r="C8" s="38"/>
      <c r="D8" s="16"/>
      <c r="E8" s="18"/>
      <c r="F8" s="17"/>
      <c r="G8" s="17"/>
      <c r="H8" s="17"/>
      <c r="I8" s="17"/>
    </row>
    <row r="9" spans="1:12" x14ac:dyDescent="0.25">
      <c r="A9" s="4"/>
      <c r="B9" s="25" t="s">
        <v>10</v>
      </c>
      <c r="C9" s="25"/>
      <c r="D9" s="11">
        <v>5269343.67</v>
      </c>
      <c r="E9" s="12">
        <v>0</v>
      </c>
      <c r="F9" s="11">
        <f>E9+D9</f>
        <v>5269343.67</v>
      </c>
      <c r="G9" s="13">
        <v>3199238.98</v>
      </c>
      <c r="H9" s="13">
        <v>3199238.98</v>
      </c>
      <c r="I9" s="13">
        <f>(H9-D9)</f>
        <v>-2070104.69</v>
      </c>
      <c r="L9" s="21"/>
    </row>
    <row r="10" spans="1:12" x14ac:dyDescent="0.25">
      <c r="A10" s="4"/>
      <c r="B10" s="25" t="s">
        <v>11</v>
      </c>
      <c r="C10" s="25"/>
      <c r="D10" s="11">
        <v>0</v>
      </c>
      <c r="E10" s="12">
        <v>0</v>
      </c>
      <c r="F10" s="11">
        <f t="shared" ref="F10:F28" si="0">E10+D10</f>
        <v>0</v>
      </c>
      <c r="G10" s="13">
        <v>201495.93</v>
      </c>
      <c r="H10" s="13">
        <v>201495.93</v>
      </c>
      <c r="I10" s="13">
        <f t="shared" ref="I10:I19" si="1">(H10-D10)</f>
        <v>201495.93</v>
      </c>
      <c r="L10" s="21"/>
    </row>
    <row r="11" spans="1:12" x14ac:dyDescent="0.25">
      <c r="A11" s="4"/>
      <c r="B11" s="25" t="s">
        <v>12</v>
      </c>
      <c r="C11" s="25"/>
      <c r="D11" s="11">
        <v>3495100.68</v>
      </c>
      <c r="E11" s="12">
        <v>0</v>
      </c>
      <c r="F11" s="11">
        <f t="shared" si="0"/>
        <v>3495100.68</v>
      </c>
      <c r="G11" s="13">
        <v>762438.27</v>
      </c>
      <c r="H11" s="13">
        <v>762438.27</v>
      </c>
      <c r="I11" s="13">
        <f t="shared" si="1"/>
        <v>-2732662.41</v>
      </c>
      <c r="L11" s="21"/>
    </row>
    <row r="12" spans="1:12" x14ac:dyDescent="0.25">
      <c r="A12" s="4"/>
      <c r="B12" s="25" t="s">
        <v>13</v>
      </c>
      <c r="C12" s="25"/>
      <c r="D12" s="15">
        <v>23564.16</v>
      </c>
      <c r="E12" s="24">
        <v>0</v>
      </c>
      <c r="F12" s="11">
        <f t="shared" si="0"/>
        <v>23564.16</v>
      </c>
      <c r="G12" s="14">
        <v>7116.48</v>
      </c>
      <c r="H12" s="14">
        <v>7116.48</v>
      </c>
      <c r="I12" s="14">
        <f t="shared" si="1"/>
        <v>-16447.68</v>
      </c>
      <c r="L12" s="21"/>
    </row>
    <row r="13" spans="1:12" x14ac:dyDescent="0.25">
      <c r="A13" s="4"/>
      <c r="B13" s="39" t="s">
        <v>14</v>
      </c>
      <c r="C13" s="39"/>
      <c r="D13" s="15">
        <v>23564.16</v>
      </c>
      <c r="E13" s="12">
        <v>0</v>
      </c>
      <c r="F13" s="11">
        <f t="shared" si="0"/>
        <v>23564.16</v>
      </c>
      <c r="G13" s="14">
        <v>7116.48</v>
      </c>
      <c r="H13" s="14">
        <v>7116.48</v>
      </c>
      <c r="I13" s="13">
        <f t="shared" si="1"/>
        <v>-16447.68</v>
      </c>
      <c r="L13" s="21"/>
    </row>
    <row r="14" spans="1:12" x14ac:dyDescent="0.25">
      <c r="A14" s="4"/>
      <c r="B14" s="39" t="s">
        <v>15</v>
      </c>
      <c r="C14" s="39"/>
      <c r="D14" s="11">
        <v>0</v>
      </c>
      <c r="E14" s="12">
        <v>0</v>
      </c>
      <c r="F14" s="11">
        <f t="shared" si="0"/>
        <v>0</v>
      </c>
      <c r="G14" s="13">
        <v>0</v>
      </c>
      <c r="H14" s="13">
        <v>0</v>
      </c>
      <c r="I14" s="13">
        <f t="shared" si="1"/>
        <v>0</v>
      </c>
      <c r="L14" s="21"/>
    </row>
    <row r="15" spans="1:12" x14ac:dyDescent="0.25">
      <c r="A15" s="4"/>
      <c r="B15" s="25" t="s">
        <v>16</v>
      </c>
      <c r="C15" s="25"/>
      <c r="D15" s="15">
        <v>94215.24</v>
      </c>
      <c r="E15" s="24">
        <v>0</v>
      </c>
      <c r="F15" s="11">
        <f t="shared" si="0"/>
        <v>94215.24</v>
      </c>
      <c r="G15" s="14">
        <v>20273.689999999999</v>
      </c>
      <c r="H15" s="14">
        <v>20273.689999999999</v>
      </c>
      <c r="I15" s="14">
        <f t="shared" si="1"/>
        <v>-73941.55</v>
      </c>
      <c r="L15" s="21"/>
    </row>
    <row r="16" spans="1:12" x14ac:dyDescent="0.25">
      <c r="A16" s="4"/>
      <c r="B16" s="39" t="s">
        <v>14</v>
      </c>
      <c r="C16" s="39"/>
      <c r="D16" s="15">
        <v>94215.24</v>
      </c>
      <c r="E16" s="12">
        <v>0</v>
      </c>
      <c r="F16" s="11">
        <f t="shared" si="0"/>
        <v>94215.24</v>
      </c>
      <c r="G16" s="14">
        <v>20273.689999999999</v>
      </c>
      <c r="H16" s="14">
        <v>20273.689999999999</v>
      </c>
      <c r="I16" s="13">
        <f t="shared" si="1"/>
        <v>-73941.55</v>
      </c>
      <c r="L16" s="21"/>
    </row>
    <row r="17" spans="1:12" x14ac:dyDescent="0.25">
      <c r="A17" s="4"/>
      <c r="B17" s="39" t="s">
        <v>15</v>
      </c>
      <c r="C17" s="39"/>
      <c r="D17" s="11">
        <v>0</v>
      </c>
      <c r="E17" s="12">
        <v>0</v>
      </c>
      <c r="F17" s="11">
        <f t="shared" si="0"/>
        <v>0</v>
      </c>
      <c r="G17" s="13">
        <v>0</v>
      </c>
      <c r="H17" s="13">
        <v>0</v>
      </c>
      <c r="I17" s="13">
        <f t="shared" si="1"/>
        <v>0</v>
      </c>
      <c r="L17" s="21"/>
    </row>
    <row r="18" spans="1:12" x14ac:dyDescent="0.25">
      <c r="A18" s="4"/>
      <c r="B18" s="25" t="s">
        <v>17</v>
      </c>
      <c r="C18" s="25"/>
      <c r="D18" s="11">
        <v>52583840.520000003</v>
      </c>
      <c r="E18" s="12">
        <v>0</v>
      </c>
      <c r="F18" s="11">
        <f t="shared" si="0"/>
        <v>52583840.520000003</v>
      </c>
      <c r="G18" s="13">
        <v>12666662.810000001</v>
      </c>
      <c r="H18" s="13">
        <v>12666662.810000001</v>
      </c>
      <c r="I18" s="13">
        <f t="shared" si="1"/>
        <v>-39917177.710000001</v>
      </c>
      <c r="L18" s="21"/>
    </row>
    <row r="19" spans="1:12" ht="27" customHeight="1" x14ac:dyDescent="0.25">
      <c r="A19" s="4"/>
      <c r="B19" s="25" t="s">
        <v>18</v>
      </c>
      <c r="C19" s="25"/>
      <c r="D19" s="11">
        <v>1566358.8</v>
      </c>
      <c r="E19" s="12">
        <v>0</v>
      </c>
      <c r="F19" s="11">
        <f t="shared" si="0"/>
        <v>1566358.8</v>
      </c>
      <c r="G19" s="13">
        <v>0</v>
      </c>
      <c r="H19" s="13">
        <v>0</v>
      </c>
      <c r="I19" s="13">
        <f t="shared" si="1"/>
        <v>-1566358.8</v>
      </c>
      <c r="L19" s="21"/>
    </row>
    <row r="20" spans="1:12" x14ac:dyDescent="0.25">
      <c r="A20" s="4"/>
      <c r="B20" s="39"/>
      <c r="C20" s="39"/>
      <c r="D20" s="11"/>
      <c r="E20" s="12"/>
      <c r="F20" s="11"/>
      <c r="G20" s="13"/>
      <c r="H20" s="13"/>
      <c r="I20" s="13"/>
      <c r="L20" s="20"/>
    </row>
    <row r="21" spans="1:12" x14ac:dyDescent="0.25">
      <c r="A21" s="40" t="s">
        <v>19</v>
      </c>
      <c r="B21" s="41"/>
      <c r="C21" s="41"/>
      <c r="D21" s="15">
        <f>SUM(D22:D24)</f>
        <v>0</v>
      </c>
      <c r="E21" s="15">
        <f t="shared" ref="E21:I21" si="2">SUM(E22:E24)</f>
        <v>0</v>
      </c>
      <c r="F21" s="11">
        <f t="shared" si="0"/>
        <v>0</v>
      </c>
      <c r="G21" s="15">
        <f t="shared" si="2"/>
        <v>0</v>
      </c>
      <c r="H21" s="15">
        <f t="shared" ref="H21" si="3">SUM(H22:H24)</f>
        <v>0</v>
      </c>
      <c r="I21" s="15">
        <f t="shared" si="2"/>
        <v>0</v>
      </c>
    </row>
    <row r="22" spans="1:12" x14ac:dyDescent="0.25">
      <c r="A22" s="5"/>
      <c r="B22" s="25" t="s">
        <v>20</v>
      </c>
      <c r="C22" s="25"/>
      <c r="D22" s="11">
        <v>0</v>
      </c>
      <c r="E22" s="13">
        <v>0</v>
      </c>
      <c r="F22" s="11">
        <f t="shared" si="0"/>
        <v>0</v>
      </c>
      <c r="G22" s="13">
        <v>0</v>
      </c>
      <c r="H22" s="13">
        <v>0</v>
      </c>
      <c r="I22" s="19">
        <v>0</v>
      </c>
    </row>
    <row r="23" spans="1:12" x14ac:dyDescent="0.25">
      <c r="A23" s="4"/>
      <c r="B23" s="25" t="s">
        <v>21</v>
      </c>
      <c r="C23" s="25"/>
      <c r="D23" s="11">
        <v>0</v>
      </c>
      <c r="E23" s="13">
        <v>0</v>
      </c>
      <c r="F23" s="11">
        <f t="shared" si="0"/>
        <v>0</v>
      </c>
      <c r="G23" s="13">
        <v>0</v>
      </c>
      <c r="H23" s="13">
        <v>0</v>
      </c>
      <c r="I23" s="19">
        <v>0</v>
      </c>
    </row>
    <row r="24" spans="1:12" ht="27.6" customHeight="1" x14ac:dyDescent="0.25">
      <c r="A24" s="4"/>
      <c r="B24" s="25" t="s">
        <v>18</v>
      </c>
      <c r="C24" s="25"/>
      <c r="D24" s="11">
        <v>0</v>
      </c>
      <c r="E24" s="13">
        <v>0</v>
      </c>
      <c r="F24" s="11">
        <f t="shared" si="0"/>
        <v>0</v>
      </c>
      <c r="G24" s="13">
        <v>0</v>
      </c>
      <c r="H24" s="13">
        <v>0</v>
      </c>
      <c r="I24" s="19">
        <v>0</v>
      </c>
    </row>
    <row r="25" spans="1:12" x14ac:dyDescent="0.25">
      <c r="A25" s="4"/>
      <c r="B25" s="39"/>
      <c r="C25" s="39"/>
      <c r="D25" s="13"/>
      <c r="E25" s="13"/>
      <c r="F25" s="11"/>
      <c r="G25" s="13"/>
      <c r="H25" s="13"/>
      <c r="I25" s="13"/>
    </row>
    <row r="26" spans="1:12" x14ac:dyDescent="0.25">
      <c r="A26" s="40" t="s">
        <v>22</v>
      </c>
      <c r="B26" s="41"/>
      <c r="C26" s="41"/>
      <c r="D26" s="14">
        <f>SUM(D27)</f>
        <v>0</v>
      </c>
      <c r="E26" s="14">
        <f t="shared" ref="E26:I26" si="4">SUM(E27)</f>
        <v>0</v>
      </c>
      <c r="F26" s="11">
        <f t="shared" si="0"/>
        <v>0</v>
      </c>
      <c r="G26" s="14">
        <f t="shared" si="4"/>
        <v>0</v>
      </c>
      <c r="H26" s="14">
        <f t="shared" si="4"/>
        <v>0</v>
      </c>
      <c r="I26" s="14">
        <f t="shared" si="4"/>
        <v>0</v>
      </c>
    </row>
    <row r="27" spans="1:12" ht="20.45" customHeight="1" x14ac:dyDescent="0.25">
      <c r="A27" s="4"/>
      <c r="B27" s="39" t="s">
        <v>23</v>
      </c>
      <c r="C27" s="39"/>
      <c r="D27" s="11">
        <v>0</v>
      </c>
      <c r="E27" s="11">
        <v>0</v>
      </c>
      <c r="F27" s="11">
        <f t="shared" si="0"/>
        <v>0</v>
      </c>
      <c r="G27" s="11">
        <v>0</v>
      </c>
      <c r="H27" s="11">
        <v>0</v>
      </c>
      <c r="I27" s="11">
        <v>0</v>
      </c>
    </row>
    <row r="28" spans="1:12" x14ac:dyDescent="0.25">
      <c r="A28" s="4"/>
      <c r="B28" s="39"/>
      <c r="C28" s="39"/>
      <c r="D28" s="8"/>
      <c r="E28" s="7"/>
      <c r="F28" s="11"/>
      <c r="G28" s="9"/>
      <c r="H28" s="9"/>
      <c r="I28" s="8"/>
    </row>
    <row r="29" spans="1:12" x14ac:dyDescent="0.25">
      <c r="A29" s="42" t="s">
        <v>24</v>
      </c>
      <c r="B29" s="42"/>
      <c r="C29" s="42"/>
      <c r="D29" s="22">
        <f>SUM(D9+D11+D12+D15+D18+D19)</f>
        <v>63032423.07</v>
      </c>
      <c r="E29" s="23">
        <f>SUM(E9:E28)</f>
        <v>0</v>
      </c>
      <c r="F29" s="22">
        <f>SUM(F9+F11+F12+F15+F18+F19)</f>
        <v>63032423.07</v>
      </c>
      <c r="G29" s="22">
        <f>SUM(G9+G10+G11+G12+G15+G18)</f>
        <v>16857226.16</v>
      </c>
      <c r="H29" s="22">
        <f>SUM(H9+H10+H11+H12+H15+H18)</f>
        <v>16857226.16</v>
      </c>
      <c r="I29" s="43">
        <f>SUM(I9+I10+I11+I12+I15+I18+I19)</f>
        <v>-46175196.909999996</v>
      </c>
    </row>
    <row r="30" spans="1:12" x14ac:dyDescent="0.25">
      <c r="A30" s="6"/>
      <c r="B30" s="6"/>
      <c r="C30" s="6"/>
      <c r="D30" s="10"/>
      <c r="E30" s="10"/>
      <c r="F30" s="10"/>
      <c r="G30" s="45" t="s">
        <v>25</v>
      </c>
      <c r="H30" s="45"/>
      <c r="I30" s="44"/>
    </row>
  </sheetData>
  <mergeCells count="31">
    <mergeCell ref="A29:C29"/>
    <mergeCell ref="I29:I30"/>
    <mergeCell ref="G30:H30"/>
    <mergeCell ref="B23:C23"/>
    <mergeCell ref="B24:C24"/>
    <mergeCell ref="B25:C25"/>
    <mergeCell ref="A26:C26"/>
    <mergeCell ref="B27:C27"/>
    <mergeCell ref="B28:C28"/>
    <mergeCell ref="B22:C22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A21:C21"/>
    <mergeCell ref="B10:C10"/>
    <mergeCell ref="A1:I1"/>
    <mergeCell ref="A2:I2"/>
    <mergeCell ref="A3:I3"/>
    <mergeCell ref="A4:I4"/>
    <mergeCell ref="A5:C7"/>
    <mergeCell ref="D5:H5"/>
    <mergeCell ref="I5:I6"/>
    <mergeCell ref="A8:C8"/>
    <mergeCell ref="B9:C9"/>
  </mergeCells>
  <printOptions horizontalCentered="1"/>
  <pageMargins left="0.70866141732283472" right="0.70866141732283472" top="0.94488188976377963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2015-09-03T15:22:09Z</dcterms:created>
  <dcterms:modified xsi:type="dcterms:W3CDTF">2017-09-28T17:57:25Z</dcterms:modified>
</cp:coreProperties>
</file>