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2016 Y 2017\2016\"/>
    </mc:Choice>
  </mc:AlternateContent>
  <bookViews>
    <workbookView xWindow="0" yWindow="0" windowWidth="20490" windowHeight="7020"/>
  </bookViews>
  <sheets>
    <sheet name="FAI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X5" i="2" l="1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Z23" i="2"/>
  <c r="X29" i="2"/>
  <c r="Y29" i="2"/>
</calcChain>
</file>

<file path=xl/comments1.xml><?xml version="1.0" encoding="utf-8"?>
<comments xmlns="http://schemas.openxmlformats.org/spreadsheetml/2006/main">
  <authors>
    <author>mario</author>
  </authors>
  <commentList>
    <comment ref="B8" authorId="0" shapeId="0">
      <text>
        <r>
          <rPr>
            <b/>
            <sz val="18"/>
            <color indexed="81"/>
            <rFont val="Tahoma"/>
            <family val="2"/>
          </rPr>
          <t>mario:</t>
        </r>
        <r>
          <rPr>
            <sz val="18"/>
            <color indexed="81"/>
            <rFont val="Tahoma"/>
            <family val="2"/>
          </rPr>
          <t xml:space="preserve">
AJUSTAR "COSTO TOTAL DEL PROYECTO" A: $ 333,650.00</t>
        </r>
      </text>
    </comment>
  </commentList>
</comments>
</file>

<file path=xl/sharedStrings.xml><?xml version="1.0" encoding="utf-8"?>
<sst xmlns="http://schemas.openxmlformats.org/spreadsheetml/2006/main" count="491" uniqueCount="130">
  <si>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</si>
  <si>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</si>
  <si>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</si>
  <si>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</si>
  <si>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</si>
  <si>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</si>
  <si>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</si>
  <si>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</si>
  <si>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</si>
  <si>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Coahuila de Zaragoza</t>
  </si>
  <si>
    <t>Presidencia Municipal de Nadadores, Coahuila</t>
  </si>
  <si>
    <t>Monto a recibir anual: $1,924,479.01</t>
  </si>
  <si>
    <t>CONSTRUCCION DE 9 FOSAS SEPTICAS EN EL EJIDO TRINCHERAS</t>
  </si>
  <si>
    <t>Nadadores</t>
  </si>
  <si>
    <t>NADADORES</t>
  </si>
  <si>
    <t>EJIDO EL HUIZACHAL</t>
  </si>
  <si>
    <t>EJIDO LAS FLORES</t>
  </si>
  <si>
    <t>EJIDO TRINCHERAS</t>
  </si>
  <si>
    <t>EJIDO SANTIAGO Y PASO DE LA MORITA</t>
  </si>
  <si>
    <t>NUEVO POBLADO DE SARDINAS</t>
  </si>
  <si>
    <t>AMPLIACION DE RED ELECTRICA EN PRIVADA EMILIANO RODRIGUEZ</t>
  </si>
  <si>
    <t>CONSTRUCCION DE 2 SANITARIOS EN PREESCOLAR  EN EL EJIDO HUIZACHAL</t>
  </si>
  <si>
    <t>CONSTRUCCION DE 70 ML DE BARDA PERIMETRAL Y EN PREESCOLAR EN EL EJIDO HUIZACHAL</t>
  </si>
  <si>
    <t>CONSTRUCCION DE 70 ML DE BARDA PERIMETRAL .EN PREESCOLAR EN EL EJIDO LAS FLORES</t>
  </si>
  <si>
    <t>MEJORAMIENTO DE LA BIBLIOTECA. SOBRETECHO CON CONCRETO ESPESOR DE 1,5 PULGS,REPARACION DE PAREDES EXTERIORES, APLICACIÓN DE IMPERMEABILIZANTE MCA IMPAC 5 AÑOS Y PINTURA EN EXTERIOR. BIBLIOTECA PUBLICA MUNICIPAL DR. SALVADOR MARTINEZ CARDENAS.</t>
  </si>
  <si>
    <t>CONSTRUCCION DE 8 DESCARGAS SANITARIAS EN CALLE RAYMUNDO MORENO COL. BENITO JUAREZ</t>
  </si>
  <si>
    <t>CONSTRUCCION DE 86 ML DE DRENAJE SANITARIO  EN CALLE RAYMUNDO MORENO COL. BENITO JUAREZ</t>
  </si>
  <si>
    <t>CONSTRUCCION DE 112 ML DE DRENAJE SANITARIO EN CALLE ZARAGOZA</t>
  </si>
  <si>
    <t>CONSTRUCCION DE 2 CUARTOS DORMITORIOS DE 4X4 EN  LA COL. DEPORTIVO</t>
  </si>
  <si>
    <t>CONSTRUCCION DE 1 CUARTO DORMITORIO DE 4X4 EN EJIDO SANTIAGO Y PASO DE LA MORITA</t>
  </si>
  <si>
    <t>CONSTRUCCION DE 1 CUARTO DORMITORIO DE 4X4 EN EJIDO NUEVO POBLADO DE SARDINAS</t>
  </si>
  <si>
    <t>CONSTRUCCION DE 6 TECHOS DE 4 X 4 , EN VARIAS CALLES DE LA CABECERA MUNICIPAL</t>
  </si>
  <si>
    <t>CONSTRUCCION DE 1 TECHO DE 4 X 4 , EN EL EJIDO LAS FLORES</t>
  </si>
  <si>
    <t>CONSTRUCCION DE 1 TECHO DE 4 X 4 , EN EL EJIDO NUEVO POBLADO DE SARDINAS</t>
  </si>
  <si>
    <t>CONSTRUCCION DE 1 TECHO DE 4 X 4 , EN EL EJIDO SANTIAGO Y PASO DE LA MORITA</t>
  </si>
  <si>
    <t>CONSTRUCCION DE 1 TECHO DE 4 X 4 , EN LA COLONIA DEPORTIVO</t>
  </si>
  <si>
    <t>CONSTRUCCION DE CUARTOS DORMITORIOS DE 4X4 EN  LA COL. DEPORTIVO</t>
  </si>
  <si>
    <t>AMPLIACION DE RED ELECTRICA</t>
  </si>
  <si>
    <t>CONSTRUCCION DE SANITARIOS</t>
  </si>
  <si>
    <t>CONSTRUCCION DE BARDA</t>
  </si>
  <si>
    <t>MEJORAMIENTO EN BIBLIOTECA</t>
  </si>
  <si>
    <t>CONSTRUCCION DE DESCARGAS SANITARIAS</t>
  </si>
  <si>
    <t xml:space="preserve">AMPLIACION DE TUBERIA PARA DRENAJE </t>
  </si>
  <si>
    <t>CONSTRUCCION DE DRENAJE SANITARIO</t>
  </si>
  <si>
    <t>CONSTRUCCION DE CUARTOS DORMITORIOS</t>
  </si>
  <si>
    <t>CONSTRUCCION DE TECHOS</t>
  </si>
  <si>
    <t>VALIDACIÓN PRESUPUESTAL GOBIERNO DEL ESTADO DE COAHUILA DE ZARAGOZA</t>
  </si>
  <si>
    <t>VALIDACIÓN POR SEDESOL FEDERAL</t>
  </si>
  <si>
    <t>VALIDACIÓN Y APROBACIÓN POR EL MUNICIPIO</t>
  </si>
  <si>
    <t>ELABORÓ POR MUNICIPIO</t>
  </si>
  <si>
    <t>TOTAL PLANEADO</t>
  </si>
  <si>
    <t xml:space="preserve"> </t>
  </si>
  <si>
    <t xml:space="preserve">OBRAS DE INCIDENCIA COMPLEMENTARIA30% </t>
  </si>
  <si>
    <t>OBRAS DE INCIDENCIA DIRECTA 70%</t>
  </si>
  <si>
    <t>ESTA PLANEACION</t>
  </si>
  <si>
    <t>TECHO FINANCIERO</t>
  </si>
  <si>
    <t>TOTAL FISM</t>
  </si>
  <si>
    <t>EN CONVENIO CON LA COMISION ESTATAL DE LA VIVIENDA</t>
  </si>
  <si>
    <t>AGOSTO-DICIEMBRE 2016</t>
  </si>
  <si>
    <t>CUARTOS</t>
  </si>
  <si>
    <t>DIRECTA</t>
  </si>
  <si>
    <t>CONSTRUCCION</t>
  </si>
  <si>
    <t>CUARTOS DORMITORIO</t>
  </si>
  <si>
    <t>VIVIENDA</t>
  </si>
  <si>
    <t>FISM</t>
  </si>
  <si>
    <t>MUY BAJO</t>
  </si>
  <si>
    <t>NO</t>
  </si>
  <si>
    <t>N/A</t>
  </si>
  <si>
    <t>050210001</t>
  </si>
  <si>
    <t>05021</t>
  </si>
  <si>
    <t>COAHUILA</t>
  </si>
  <si>
    <t>05</t>
  </si>
  <si>
    <t>TECHOS</t>
  </si>
  <si>
    <t>TECHO FIRME (NO MATERIAL DE DESECHO NI LAMINA DE CARTON)</t>
  </si>
  <si>
    <t>SI</t>
  </si>
  <si>
    <t>050210012</t>
  </si>
  <si>
    <t>050210009</t>
  </si>
  <si>
    <t>050210003</t>
  </si>
  <si>
    <t>PIEZAS</t>
  </si>
  <si>
    <t>CONEXIÓN A LA RED DE DRENAJE O FOSA SEPTICA (DESCARGAS DOMICILIARIAS)</t>
  </si>
  <si>
    <t>BAJO</t>
  </si>
  <si>
    <t>050210010</t>
  </si>
  <si>
    <t>METROS LINEALES</t>
  </si>
  <si>
    <t>AMPLIACION</t>
  </si>
  <si>
    <t>DRENAJE SANITARIO</t>
  </si>
  <si>
    <t>AGUA Y SANEAMIENTO</t>
  </si>
  <si>
    <t>AGUA Y SANEAMIENTIO</t>
  </si>
  <si>
    <t>LOTE</t>
  </si>
  <si>
    <t>BIBLIOTECA</t>
  </si>
  <si>
    <t>COMPLEMENTARIA</t>
  </si>
  <si>
    <t>EDUCACION</t>
  </si>
  <si>
    <t>PREESCOLAR (BARDAS PERIMETRALES)</t>
  </si>
  <si>
    <t>050210014</t>
  </si>
  <si>
    <t>SANITARIOS</t>
  </si>
  <si>
    <t>PREESCOLAR (SANITARIOS)</t>
  </si>
  <si>
    <t>ELECTRIFICACION</t>
  </si>
  <si>
    <t>Observaciones/Notas</t>
  </si>
  <si>
    <t>Otras fuentes de financiamiento</t>
  </si>
  <si>
    <t>Recursos de otra Fuente Municipal</t>
  </si>
  <si>
    <t>Recursos de otra Fuente Estatal</t>
  </si>
  <si>
    <t>Recursos de otra Fuente Federal</t>
  </si>
  <si>
    <t>Recursos del Fondo (FAIS-Ramo 33)</t>
  </si>
  <si>
    <t>Costo Total del Proyecto</t>
  </si>
  <si>
    <t>Costo Unitario de la acción</t>
  </si>
  <si>
    <t>Beneficiarios Mujeres</t>
  </si>
  <si>
    <t>Beneficiarios Hombres</t>
  </si>
  <si>
    <t>Periodo de ejecución</t>
  </si>
  <si>
    <t xml:space="preserve">Unidad de medida </t>
  </si>
  <si>
    <t>Cantidad</t>
  </si>
  <si>
    <t>Acción</t>
  </si>
  <si>
    <t>Nombre del Programa / subprograma de Municipio</t>
  </si>
  <si>
    <t>Incidencia del proyecto</t>
  </si>
  <si>
    <t>Modalidad del Proyecto</t>
  </si>
  <si>
    <t>Subclasificación del Proyecto</t>
  </si>
  <si>
    <t>Rubro del proyecto</t>
  </si>
  <si>
    <t>Fondo</t>
  </si>
  <si>
    <t>Grado de Rezago Social de la Localidad</t>
  </si>
  <si>
    <t>Localidad 2 Grados rezago social      (SI o NO)</t>
  </si>
  <si>
    <t>Clave ZAP</t>
  </si>
  <si>
    <t>ZAP</t>
  </si>
  <si>
    <t>Clave Localidad</t>
  </si>
  <si>
    <t>Clave Municipio</t>
  </si>
  <si>
    <t>Clave Entidad</t>
  </si>
  <si>
    <t>Consecutivo del SIIPSO</t>
  </si>
  <si>
    <t>METAS FINANCIERAS DEL PROYECTO (INVERSIÓN PROGRAMADA POR FUENTE DE FINANCIAMIENTO)</t>
  </si>
  <si>
    <t>METAS FISICAS DEL PROYECTO (ACCIONES PROGRAMADAS Y BENEFICIARIOS PROGRAMADOS)</t>
  </si>
  <si>
    <t>IDENTIFICACIÓN DEL PROYECTO</t>
  </si>
  <si>
    <t>IDENTIFICACIÓN GEOGRAFICA</t>
  </si>
  <si>
    <t>MUNICIPIO DE NADADORES, COAHUILA       -   FISM 2016   -  FECHA 8 DE JULIO DE 2016 - 1RA. REVISION -  OFICIO DE OPINION FAVORABLE # 2174</t>
  </si>
  <si>
    <t>Monto a recibir trimestral del FAIS: $1,924,479.01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</si>
</sst>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  <numFmt numFmtId="166" formatCode="_-[$$-80A]* #,##0.00_-;\-[$$-80A]* #,##0.00_-;_-[$$-80A]* &quot;-&quot;??_-;_-@_-"/>
    <numFmt numFmtId="167" formatCode="&quot;$&quot;\ #,##0.00"/>
  </numFmts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</font>
    <font>
      <b/>
      <sz val="19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7.5"/>
      <color theme="0"/>
      <name val="Calibri"/>
      <family val="2"/>
      <scheme val="minor"/>
    </font>
    <font>
      <b/>
      <sz val="17.5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510C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8">
    <xf numFmtId="0" fontId="0" fillId="0" borderId="0" xfId="0"/>
    <xf numFmtId="0" fontId="2" fillId="0" borderId="3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/>
    <xf numFmtId="164" fontId="8" fillId="0" borderId="3" xfId="5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64" fontId="8" fillId="0" borderId="3" xfId="5" applyNumberFormat="1" applyFont="1" applyFill="1" applyBorder="1" applyAlignment="1">
      <alignment horizontal="center" vertical="center" wrapText="1"/>
    </xf>
    <xf numFmtId="165" fontId="8" fillId="0" borderId="3" xfId="6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5" applyFont="1" applyAlignment="1">
      <alignment horizontal="center" vertical="center" wrapText="1"/>
    </xf>
    <xf numFmtId="43" fontId="11" fillId="0" borderId="0" xfId="5" applyFont="1" applyAlignment="1">
      <alignment horizontal="center" vertical="center" wrapText="1"/>
    </xf>
    <xf numFmtId="164" fontId="10" fillId="0" borderId="0" xfId="5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5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3" fillId="0" borderId="0" xfId="5" applyFont="1" applyFill="1" applyBorder="1" applyAlignment="1">
      <alignment horizontal="center" vertical="center" wrapText="1"/>
    </xf>
    <xf numFmtId="44" fontId="14" fillId="0" borderId="0" xfId="6" applyFont="1" applyFill="1" applyBorder="1" applyAlignment="1">
      <alignment horizontal="center" vertical="center" wrapText="1"/>
    </xf>
    <xf numFmtId="44" fontId="15" fillId="0" borderId="0" xfId="6" applyFont="1" applyFill="1" applyBorder="1" applyAlignment="1">
      <alignment horizontal="center" vertical="center" wrapText="1"/>
    </xf>
    <xf numFmtId="164" fontId="13" fillId="0" borderId="0" xfId="5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" fontId="16" fillId="0" borderId="0" xfId="5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justify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3" fontId="17" fillId="0" borderId="0" xfId="5" applyFont="1" applyFill="1" applyBorder="1" applyAlignment="1">
      <alignment vertical="center"/>
    </xf>
    <xf numFmtId="43" fontId="18" fillId="0" borderId="0" xfId="5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44" fontId="15" fillId="0" borderId="0" xfId="6" applyFont="1" applyFill="1" applyBorder="1" applyAlignment="1">
      <alignment vertical="center"/>
    </xf>
    <xf numFmtId="9" fontId="19" fillId="0" borderId="0" xfId="7" applyFont="1" applyFill="1" applyBorder="1" applyAlignment="1">
      <alignment horizontal="center" vertical="center"/>
    </xf>
    <xf numFmtId="44" fontId="19" fillId="0" borderId="0" xfId="6" applyFont="1" applyFill="1" applyBorder="1" applyAlignment="1">
      <alignment horizontal="center" vertical="center" wrapText="1"/>
    </xf>
    <xf numFmtId="164" fontId="16" fillId="0" borderId="0" xfId="5" applyNumberFormat="1" applyFont="1" applyFill="1" applyBorder="1" applyAlignment="1">
      <alignment horizontal="center" vertical="center" wrapText="1"/>
    </xf>
    <xf numFmtId="9" fontId="19" fillId="0" borderId="3" xfId="7" applyFont="1" applyFill="1" applyBorder="1" applyAlignment="1">
      <alignment horizontal="center" vertical="center"/>
    </xf>
    <xf numFmtId="44" fontId="19" fillId="0" borderId="4" xfId="6" applyFont="1" applyFill="1" applyBorder="1" applyAlignment="1">
      <alignment horizontal="center" vertical="center" wrapText="1"/>
    </xf>
    <xf numFmtId="44" fontId="20" fillId="0" borderId="0" xfId="6" applyFont="1" applyFill="1" applyBorder="1" applyAlignment="1">
      <alignment vertical="center"/>
    </xf>
    <xf numFmtId="44" fontId="19" fillId="0" borderId="3" xfId="6" applyFont="1" applyFill="1" applyBorder="1" applyAlignment="1">
      <alignment horizontal="center" vertical="center" wrapText="1"/>
    </xf>
    <xf numFmtId="44" fontId="13" fillId="0" borderId="0" xfId="0" applyNumberFormat="1" applyFont="1" applyFill="1" applyBorder="1" applyAlignment="1">
      <alignment horizontal="center" vertical="center" wrapText="1"/>
    </xf>
    <xf numFmtId="164" fontId="15" fillId="0" borderId="0" xfId="5" applyNumberFormat="1" applyFont="1" applyFill="1" applyBorder="1" applyAlignment="1">
      <alignment vertical="center" wrapText="1"/>
    </xf>
    <xf numFmtId="164" fontId="15" fillId="0" borderId="3" xfId="5" applyNumberFormat="1" applyFont="1" applyFill="1" applyBorder="1" applyAlignment="1">
      <alignment horizontal="center" vertical="center" wrapText="1"/>
    </xf>
    <xf numFmtId="44" fontId="19" fillId="0" borderId="9" xfId="6" applyFont="1" applyFill="1" applyBorder="1" applyAlignment="1">
      <alignment horizontal="center" vertical="center" wrapText="1"/>
    </xf>
    <xf numFmtId="44" fontId="13" fillId="5" borderId="0" xfId="0" applyNumberFormat="1" applyFont="1" applyFill="1" applyBorder="1" applyAlignment="1">
      <alignment horizontal="center" vertical="center" wrapText="1"/>
    </xf>
    <xf numFmtId="164" fontId="13" fillId="0" borderId="0" xfId="5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3" fillId="0" borderId="1" xfId="5" applyFont="1" applyFill="1" applyBorder="1" applyAlignment="1">
      <alignment horizontal="center" vertical="center" wrapText="1"/>
    </xf>
    <xf numFmtId="44" fontId="14" fillId="0" borderId="1" xfId="6" applyFont="1" applyFill="1" applyBorder="1" applyAlignment="1">
      <alignment horizontal="center" vertical="center" wrapText="1"/>
    </xf>
    <xf numFmtId="44" fontId="15" fillId="0" borderId="1" xfId="6" applyFont="1" applyFill="1" applyBorder="1" applyAlignment="1">
      <alignment horizontal="center" vertical="center" wrapText="1"/>
    </xf>
    <xf numFmtId="164" fontId="13" fillId="0" borderId="1" xfId="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5" applyNumberFormat="1" applyFont="1" applyFill="1" applyBorder="1" applyAlignment="1">
      <alignment vertical="center" wrapText="1"/>
    </xf>
    <xf numFmtId="1" fontId="16" fillId="0" borderId="1" xfId="5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66" fontId="15" fillId="0" borderId="3" xfId="5" applyNumberFormat="1" applyFont="1" applyFill="1" applyBorder="1" applyAlignment="1">
      <alignment horizontal="center" vertical="center" wrapText="1"/>
    </xf>
    <xf numFmtId="44" fontId="15" fillId="5" borderId="3" xfId="6" applyFont="1" applyFill="1" applyBorder="1" applyAlignment="1">
      <alignment horizontal="center" vertical="center" wrapText="1"/>
    </xf>
    <xf numFmtId="44" fontId="13" fillId="5" borderId="3" xfId="6" applyFont="1" applyFill="1" applyBorder="1" applyAlignment="1">
      <alignment horizontal="right" vertical="center"/>
    </xf>
    <xf numFmtId="164" fontId="13" fillId="5" borderId="3" xfId="5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64" fontId="13" fillId="5" borderId="3" xfId="5" applyNumberFormat="1" applyFont="1" applyFill="1" applyBorder="1" applyAlignment="1">
      <alignment vertical="center" wrapText="1"/>
    </xf>
    <xf numFmtId="49" fontId="16" fillId="5" borderId="3" xfId="0" quotePrefix="1" applyNumberFormat="1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44" fontId="15" fillId="0" borderId="3" xfId="6" applyFont="1" applyFill="1" applyBorder="1" applyAlignment="1">
      <alignment horizontal="center" vertical="center" wrapText="1"/>
    </xf>
    <xf numFmtId="44" fontId="13" fillId="0" borderId="3" xfId="6" applyFont="1" applyFill="1" applyBorder="1" applyAlignment="1">
      <alignment horizontal="right" vertical="center"/>
    </xf>
    <xf numFmtId="164" fontId="13" fillId="0" borderId="3" xfId="5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13" fillId="0" borderId="3" xfId="5" applyNumberFormat="1" applyFont="1" applyFill="1" applyBorder="1" applyAlignment="1">
      <alignment vertical="center" wrapText="1"/>
    </xf>
    <xf numFmtId="49" fontId="16" fillId="0" borderId="3" xfId="0" quotePrefix="1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64" fontId="16" fillId="0" borderId="3" xfId="5" applyNumberFormat="1" applyFont="1" applyFill="1" applyBorder="1" applyAlignment="1">
      <alignment horizontal="center" vertical="center" wrapText="1"/>
    </xf>
    <xf numFmtId="43" fontId="13" fillId="0" borderId="3" xfId="5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67" fontId="13" fillId="0" borderId="3" xfId="5" applyNumberFormat="1" applyFont="1" applyFill="1" applyBorder="1" applyAlignment="1">
      <alignment horizontal="right" vertical="center"/>
    </xf>
    <xf numFmtId="164" fontId="16" fillId="0" borderId="3" xfId="5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43" fontId="23" fillId="7" borderId="3" xfId="5" applyFont="1" applyFill="1" applyBorder="1" applyAlignment="1">
      <alignment horizontal="center" vertical="center" wrapText="1"/>
    </xf>
    <xf numFmtId="164" fontId="23" fillId="7" borderId="3" xfId="5" applyNumberFormat="1" applyFont="1" applyFill="1" applyBorder="1" applyAlignment="1">
      <alignment horizontal="center" vertical="center" wrapText="1"/>
    </xf>
    <xf numFmtId="164" fontId="24" fillId="7" borderId="3" xfId="5" applyNumberFormat="1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164" fontId="24" fillId="3" borderId="3" xfId="5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164" fontId="26" fillId="3" borderId="3" xfId="5" applyNumberFormat="1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164" fontId="23" fillId="3" borderId="3" xfId="5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Fill="1"/>
    <xf numFmtId="0" fontId="31" fillId="0" borderId="0" xfId="0" applyFont="1" applyFill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5" applyNumberFormat="1" applyFont="1" applyFill="1" applyBorder="1" applyAlignment="1">
      <alignment horizontal="center" vertical="center" wrapText="1"/>
    </xf>
    <xf numFmtId="43" fontId="13" fillId="0" borderId="0" xfId="5" applyFont="1" applyFill="1" applyBorder="1" applyAlignment="1">
      <alignment horizontal="center" vertical="center" wrapText="1"/>
    </xf>
    <xf numFmtId="164" fontId="15" fillId="0" borderId="12" xfId="5" applyNumberFormat="1" applyFont="1" applyFill="1" applyBorder="1" applyAlignment="1">
      <alignment horizontal="center" vertical="center" wrapText="1"/>
    </xf>
    <xf numFmtId="164" fontId="15" fillId="0" borderId="11" xfId="5" applyNumberFormat="1" applyFont="1" applyFill="1" applyBorder="1" applyAlignment="1">
      <alignment horizontal="center" vertical="center" wrapText="1"/>
    </xf>
    <xf numFmtId="164" fontId="15" fillId="0" borderId="10" xfId="5" applyNumberFormat="1" applyFont="1" applyFill="1" applyBorder="1" applyAlignment="1">
      <alignment horizontal="center" vertical="center" wrapText="1"/>
    </xf>
    <xf numFmtId="44" fontId="15" fillId="0" borderId="8" xfId="6" applyFont="1" applyFill="1" applyBorder="1" applyAlignment="1">
      <alignment horizontal="center" vertical="center" wrapText="1"/>
    </xf>
    <xf numFmtId="44" fontId="15" fillId="0" borderId="7" xfId="6" applyFont="1" applyFill="1" applyBorder="1" applyAlignment="1">
      <alignment horizontal="center" vertical="center" wrapText="1"/>
    </xf>
    <xf numFmtId="44" fontId="15" fillId="0" borderId="6" xfId="6" applyFont="1" applyFill="1" applyBorder="1" applyAlignment="1">
      <alignment horizontal="center" vertical="center" wrapText="1"/>
    </xf>
    <xf numFmtId="44" fontId="15" fillId="0" borderId="5" xfId="6" applyFont="1" applyFill="1" applyBorder="1" applyAlignment="1">
      <alignment horizontal="center" vertical="center" wrapText="1"/>
    </xf>
    <xf numFmtId="44" fontId="15" fillId="0" borderId="3" xfId="6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43" fontId="28" fillId="7" borderId="3" xfId="5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8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0</xdr:row>
      <xdr:rowOff>0</xdr:rowOff>
    </xdr:from>
    <xdr:to>
      <xdr:col>27</xdr:col>
      <xdr:colOff>1483690</xdr:colOff>
      <xdr:row>0</xdr:row>
      <xdr:rowOff>190500</xdr:rowOff>
    </xdr:to>
    <xdr:pic>
      <xdr:nvPicPr>
        <xdr:cNvPr id="2" name="2 Imagen" descr="logo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74000" y="0"/>
          <a:ext cx="759790" cy="1905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0</xdr:row>
      <xdr:rowOff>0</xdr:rowOff>
    </xdr:from>
    <xdr:to>
      <xdr:col>3</xdr:col>
      <xdr:colOff>228600</xdr:colOff>
      <xdr:row>0</xdr:row>
      <xdr:rowOff>228600</xdr:rowOff>
    </xdr:to>
    <xdr:pic>
      <xdr:nvPicPr>
        <xdr:cNvPr id="3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2" cstate="print"/>
        <a:srcRect l="2206" t="3774" r="67791" b="3041"/>
        <a:stretch>
          <a:fillRect/>
        </a:stretch>
      </xdr:blipFill>
      <xdr:spPr bwMode="auto">
        <a:xfrm>
          <a:off x="1524000" y="0"/>
          <a:ext cx="990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>
    <tabColor theme="1"/>
  </sheetPr>
  <dimension ref="A1:J24"/>
  <sheetViews>
    <sheetView tabSelected="1" topLeftCell="A22" zoomScale="90" zoomScaleNormal="90" workbookViewId="0">
      <selection activeCell="C8" sqref="C8"/>
    </sheetView>
  </sheetViews>
  <sheetFormatPr baseColWidth="10" defaultRowHeight="15" x14ac:dyDescent="0.25"/>
  <cols>
    <col min="1" max="1" width="28.140625" customWidth="1"/>
    <col min="2" max="2" width="16.85546875" customWidth="1"/>
    <col min="3" max="3" width="21.28515625" bestFit="1" customWidth="1"/>
    <col min="4" max="4" width="14.85546875" customWidth="1"/>
    <col min="5" max="5" width="39" bestFit="1" customWidth="1"/>
    <col min="6" max="6" width="33.28515625" bestFit="1" customWidth="1"/>
    <col min="7" max="7" width="14.85546875" customWidth="1"/>
    <col min="9" max="9" width="5.85546875" customWidth="1"/>
    <col min="10" max="10" width="20.28515625" style="97" customWidth="1"/>
    <col min="11" max="11" width="14" customWidth="1"/>
  </cols>
  <sheetData>
    <row r="1" spans="1:10" x14ac:dyDescent="0.25">
      <c r="A1" s="100" t="s">
        <v>10</v>
      </c>
      <c r="B1" s="101"/>
      <c r="C1" s="101"/>
      <c r="D1" s="101"/>
      <c r="E1" s="101"/>
      <c r="F1" s="101"/>
      <c r="G1" s="102"/>
    </row>
    <row r="2" spans="1:10" x14ac:dyDescent="0.25">
      <c r="A2" s="103" t="s">
        <v>0</v>
      </c>
      <c r="B2" s="104"/>
      <c r="C2" s="104"/>
      <c r="D2" s="104"/>
      <c r="E2" s="104"/>
      <c r="F2" s="104"/>
      <c r="G2" s="105"/>
    </row>
    <row r="3" spans="1:10" x14ac:dyDescent="0.25">
      <c r="A3" s="103" t="s">
        <v>11</v>
      </c>
      <c r="B3" s="104"/>
      <c r="C3" s="104"/>
      <c r="D3" s="104"/>
      <c r="E3" s="104"/>
      <c r="F3" s="104"/>
      <c r="G3" s="105"/>
    </row>
    <row r="4" spans="1:10" s="98" customFormat="1" ht="15.75" thickBot="1" x14ac:dyDescent="0.3">
      <c r="A4" s="126" t="s">
        <v>129</v>
      </c>
      <c r="B4" s="125"/>
      <c r="C4" s="125"/>
      <c r="D4" s="125"/>
      <c r="E4" s="125"/>
      <c r="F4" s="125"/>
      <c r="G4" s="127"/>
      <c r="J4" s="99"/>
    </row>
    <row r="5" spans="1:10" x14ac:dyDescent="0.25">
      <c r="A5" s="106" t="s">
        <v>1</v>
      </c>
      <c r="B5" s="108" t="s">
        <v>2</v>
      </c>
      <c r="C5" s="108" t="s">
        <v>3</v>
      </c>
      <c r="D5" s="108"/>
      <c r="E5" s="108"/>
      <c r="F5" s="108" t="s">
        <v>4</v>
      </c>
      <c r="G5" s="108" t="s">
        <v>5</v>
      </c>
    </row>
    <row r="6" spans="1:10" x14ac:dyDescent="0.25">
      <c r="A6" s="107"/>
      <c r="B6" s="109"/>
      <c r="C6" s="1" t="s">
        <v>6</v>
      </c>
      <c r="D6" s="1" t="s">
        <v>7</v>
      </c>
      <c r="E6" s="1" t="s">
        <v>8</v>
      </c>
      <c r="F6" s="109"/>
      <c r="G6" s="109"/>
      <c r="J6"/>
    </row>
    <row r="7" spans="1:10" ht="47.25" x14ac:dyDescent="0.25">
      <c r="A7" s="2" t="s">
        <v>20</v>
      </c>
      <c r="B7" s="7">
        <v>179506</v>
      </c>
      <c r="C7" s="3" t="s">
        <v>9</v>
      </c>
      <c r="D7" s="3" t="s">
        <v>13</v>
      </c>
      <c r="E7" s="3" t="s">
        <v>14</v>
      </c>
      <c r="F7" s="4" t="s">
        <v>37</v>
      </c>
      <c r="G7" s="3">
        <v>30</v>
      </c>
      <c r="J7"/>
    </row>
    <row r="8" spans="1:10" ht="63" x14ac:dyDescent="0.25">
      <c r="A8" s="5" t="s">
        <v>21</v>
      </c>
      <c r="B8" s="7">
        <v>207666.69</v>
      </c>
      <c r="C8" s="3" t="s">
        <v>9</v>
      </c>
      <c r="D8" s="3" t="s">
        <v>13</v>
      </c>
      <c r="E8" s="3" t="s">
        <v>15</v>
      </c>
      <c r="F8" s="6" t="s">
        <v>38</v>
      </c>
      <c r="G8" s="3">
        <v>16</v>
      </c>
      <c r="J8"/>
    </row>
    <row r="9" spans="1:10" ht="63" x14ac:dyDescent="0.25">
      <c r="A9" s="5" t="s">
        <v>22</v>
      </c>
      <c r="B9" s="7">
        <v>161457.4</v>
      </c>
      <c r="C9" s="3" t="s">
        <v>9</v>
      </c>
      <c r="D9" s="3" t="s">
        <v>13</v>
      </c>
      <c r="E9" s="3" t="s">
        <v>15</v>
      </c>
      <c r="F9" s="6" t="s">
        <v>39</v>
      </c>
      <c r="G9" s="3">
        <v>16</v>
      </c>
      <c r="J9"/>
    </row>
    <row r="10" spans="1:10" ht="63" x14ac:dyDescent="0.25">
      <c r="A10" s="2" t="s">
        <v>23</v>
      </c>
      <c r="B10" s="7">
        <v>114628.41</v>
      </c>
      <c r="C10" s="3" t="s">
        <v>9</v>
      </c>
      <c r="D10" s="3" t="s">
        <v>13</v>
      </c>
      <c r="E10" s="3" t="s">
        <v>16</v>
      </c>
      <c r="F10" s="6" t="s">
        <v>39</v>
      </c>
      <c r="G10" s="3">
        <v>9</v>
      </c>
      <c r="J10"/>
    </row>
    <row r="11" spans="1:10" ht="189" x14ac:dyDescent="0.25">
      <c r="A11" s="2" t="s">
        <v>24</v>
      </c>
      <c r="B11" s="7">
        <v>93591.21</v>
      </c>
      <c r="C11" s="3" t="s">
        <v>9</v>
      </c>
      <c r="D11" s="3" t="s">
        <v>13</v>
      </c>
      <c r="E11" s="3" t="s">
        <v>14</v>
      </c>
      <c r="F11" s="6" t="s">
        <v>40</v>
      </c>
      <c r="G11" s="3">
        <v>6614</v>
      </c>
      <c r="J11"/>
    </row>
    <row r="12" spans="1:10" ht="78.75" x14ac:dyDescent="0.25">
      <c r="A12" s="2" t="s">
        <v>25</v>
      </c>
      <c r="B12" s="7">
        <v>24592</v>
      </c>
      <c r="C12" s="3" t="s">
        <v>9</v>
      </c>
      <c r="D12" s="3" t="s">
        <v>13</v>
      </c>
      <c r="E12" s="3" t="s">
        <v>14</v>
      </c>
      <c r="F12" s="6" t="s">
        <v>41</v>
      </c>
      <c r="G12" s="3">
        <v>42</v>
      </c>
      <c r="J12"/>
    </row>
    <row r="13" spans="1:10" ht="78.75" x14ac:dyDescent="0.25">
      <c r="A13" s="2" t="s">
        <v>26</v>
      </c>
      <c r="B13" s="7">
        <v>118175.78</v>
      </c>
      <c r="C13" s="3" t="s">
        <v>9</v>
      </c>
      <c r="D13" s="3" t="s">
        <v>13</v>
      </c>
      <c r="E13" s="3" t="s">
        <v>14</v>
      </c>
      <c r="F13" s="6" t="s">
        <v>42</v>
      </c>
      <c r="G13" s="3">
        <v>42</v>
      </c>
      <c r="J13"/>
    </row>
    <row r="14" spans="1:10" ht="47.25" x14ac:dyDescent="0.25">
      <c r="A14" s="2" t="s">
        <v>27</v>
      </c>
      <c r="B14" s="7">
        <v>153903.38</v>
      </c>
      <c r="C14" s="3" t="s">
        <v>9</v>
      </c>
      <c r="D14" s="3" t="s">
        <v>13</v>
      </c>
      <c r="E14" s="3" t="s">
        <v>14</v>
      </c>
      <c r="F14" s="6" t="s">
        <v>43</v>
      </c>
      <c r="G14" s="3">
        <v>30</v>
      </c>
      <c r="J14"/>
    </row>
    <row r="15" spans="1:10" ht="47.25" x14ac:dyDescent="0.25">
      <c r="A15" s="2" t="s">
        <v>12</v>
      </c>
      <c r="B15" s="7">
        <v>273873.32</v>
      </c>
      <c r="C15" s="3" t="s">
        <v>9</v>
      </c>
      <c r="D15" s="3" t="s">
        <v>13</v>
      </c>
      <c r="E15" s="3" t="s">
        <v>17</v>
      </c>
      <c r="F15" s="6" t="s">
        <v>12</v>
      </c>
      <c r="G15" s="3">
        <v>25</v>
      </c>
      <c r="J15"/>
    </row>
    <row r="16" spans="1:10" ht="47.25" x14ac:dyDescent="0.25">
      <c r="A16" s="2" t="s">
        <v>28</v>
      </c>
      <c r="B16" s="7">
        <v>110542.2</v>
      </c>
      <c r="C16" s="3" t="s">
        <v>9</v>
      </c>
      <c r="D16" s="3" t="s">
        <v>13</v>
      </c>
      <c r="E16" s="3" t="s">
        <v>14</v>
      </c>
      <c r="F16" s="6" t="s">
        <v>44</v>
      </c>
      <c r="G16" s="3">
        <v>9</v>
      </c>
      <c r="J16"/>
    </row>
    <row r="17" spans="1:10" ht="63" x14ac:dyDescent="0.25">
      <c r="A17" s="2" t="s">
        <v>29</v>
      </c>
      <c r="B17" s="7">
        <v>55271.1</v>
      </c>
      <c r="C17" s="3" t="s">
        <v>9</v>
      </c>
      <c r="D17" s="3" t="s">
        <v>13</v>
      </c>
      <c r="E17" s="3" t="s">
        <v>18</v>
      </c>
      <c r="F17" s="6" t="s">
        <v>44</v>
      </c>
      <c r="G17" s="3">
        <v>4</v>
      </c>
      <c r="J17"/>
    </row>
    <row r="18" spans="1:10" ht="63" x14ac:dyDescent="0.25">
      <c r="A18" s="2" t="s">
        <v>30</v>
      </c>
      <c r="B18" s="7">
        <v>55271.1</v>
      </c>
      <c r="C18" s="3" t="s">
        <v>9</v>
      </c>
      <c r="D18" s="3" t="s">
        <v>13</v>
      </c>
      <c r="E18" s="3" t="s">
        <v>19</v>
      </c>
      <c r="F18" s="6" t="s">
        <v>44</v>
      </c>
      <c r="G18" s="3">
        <v>4</v>
      </c>
      <c r="J18"/>
    </row>
    <row r="19" spans="1:10" ht="63" x14ac:dyDescent="0.25">
      <c r="A19" s="2" t="s">
        <v>31</v>
      </c>
      <c r="B19" s="7">
        <v>135600.29999999999</v>
      </c>
      <c r="C19" s="3" t="s">
        <v>9</v>
      </c>
      <c r="D19" s="3" t="s">
        <v>13</v>
      </c>
      <c r="E19" s="3" t="s">
        <v>14</v>
      </c>
      <c r="F19" s="6" t="s">
        <v>45</v>
      </c>
      <c r="G19" s="3">
        <v>24</v>
      </c>
      <c r="J19"/>
    </row>
    <row r="20" spans="1:10" ht="47.25" x14ac:dyDescent="0.25">
      <c r="A20" s="2" t="s">
        <v>32</v>
      </c>
      <c r="B20" s="7">
        <v>22600.05</v>
      </c>
      <c r="C20" s="3" t="s">
        <v>9</v>
      </c>
      <c r="D20" s="3" t="s">
        <v>13</v>
      </c>
      <c r="E20" s="3" t="s">
        <v>16</v>
      </c>
      <c r="F20" s="6" t="s">
        <v>45</v>
      </c>
      <c r="G20" s="3">
        <v>3</v>
      </c>
      <c r="J20"/>
    </row>
    <row r="21" spans="1:10" ht="63" x14ac:dyDescent="0.25">
      <c r="A21" s="2" t="s">
        <v>33</v>
      </c>
      <c r="B21" s="7">
        <v>22600.05</v>
      </c>
      <c r="C21" s="3" t="s">
        <v>9</v>
      </c>
      <c r="D21" s="3" t="s">
        <v>13</v>
      </c>
      <c r="E21" s="3" t="s">
        <v>19</v>
      </c>
      <c r="F21" s="6" t="s">
        <v>45</v>
      </c>
      <c r="G21" s="3">
        <v>5</v>
      </c>
      <c r="J21"/>
    </row>
    <row r="22" spans="1:10" ht="63" x14ac:dyDescent="0.25">
      <c r="A22" s="2" t="s">
        <v>34</v>
      </c>
      <c r="B22" s="7">
        <v>22600.05</v>
      </c>
      <c r="C22" s="3" t="s">
        <v>9</v>
      </c>
      <c r="D22" s="3" t="s">
        <v>13</v>
      </c>
      <c r="E22" s="3" t="s">
        <v>18</v>
      </c>
      <c r="F22" s="6" t="s">
        <v>45</v>
      </c>
      <c r="G22" s="3">
        <v>4</v>
      </c>
      <c r="J22"/>
    </row>
    <row r="23" spans="1:10" ht="47.25" x14ac:dyDescent="0.25">
      <c r="A23" s="2" t="s">
        <v>35</v>
      </c>
      <c r="B23" s="7">
        <v>22600.05</v>
      </c>
      <c r="C23" s="3" t="s">
        <v>9</v>
      </c>
      <c r="D23" s="3" t="s">
        <v>13</v>
      </c>
      <c r="E23" s="3" t="s">
        <v>14</v>
      </c>
      <c r="F23" s="6" t="s">
        <v>45</v>
      </c>
      <c r="G23" s="3">
        <v>4</v>
      </c>
      <c r="J23"/>
    </row>
    <row r="24" spans="1:10" ht="47.25" x14ac:dyDescent="0.25">
      <c r="A24" s="2" t="s">
        <v>36</v>
      </c>
      <c r="B24" s="7">
        <v>149999.91</v>
      </c>
      <c r="C24" s="3" t="s">
        <v>9</v>
      </c>
      <c r="D24" s="3" t="s">
        <v>13</v>
      </c>
      <c r="E24" s="3" t="s">
        <v>14</v>
      </c>
      <c r="F24" s="6" t="s">
        <v>44</v>
      </c>
      <c r="G24" s="3">
        <v>70</v>
      </c>
      <c r="J24"/>
    </row>
  </sheetData>
  <mergeCells count="9">
    <mergeCell ref="A1:G1"/>
    <mergeCell ref="A2:G2"/>
    <mergeCell ref="A5:A6"/>
    <mergeCell ref="B5:B6"/>
    <mergeCell ref="C5:E5"/>
    <mergeCell ref="F5:F6"/>
    <mergeCell ref="G5:G6"/>
    <mergeCell ref="A3:G3"/>
    <mergeCell ref="A4:G4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opLeftCell="T20" workbookViewId="0">
      <selection activeCell="Y5" sqref="Y5:Y22"/>
    </sheetView>
  </sheetViews>
  <sheetFormatPr baseColWidth="10" defaultRowHeight="30" customHeight="1" x14ac:dyDescent="0.25"/>
  <cols>
    <col min="1" max="1" width="17.5703125" style="8" customWidth="1"/>
    <col min="2" max="2" width="12.42578125" style="8" customWidth="1"/>
    <col min="3" max="3" width="18.7109375" style="8" customWidth="1"/>
    <col min="4" max="4" width="15.7109375" style="8" customWidth="1"/>
    <col min="5" max="5" width="20.85546875" style="8" customWidth="1"/>
    <col min="6" max="6" width="18.5703125" style="12" customWidth="1"/>
    <col min="7" max="7" width="22.28515625" style="12" customWidth="1"/>
    <col min="8" max="8" width="10.42578125" style="13" customWidth="1"/>
    <col min="9" max="9" width="10.7109375" style="13" customWidth="1"/>
    <col min="10" max="10" width="12.5703125" style="13" customWidth="1"/>
    <col min="11" max="11" width="14" style="11" customWidth="1"/>
    <col min="12" max="12" width="10.7109375" style="8" customWidth="1"/>
    <col min="13" max="13" width="18.85546875" style="8" customWidth="1"/>
    <col min="14" max="14" width="27.140625" style="8" customWidth="1"/>
    <col min="15" max="15" width="27" style="8" customWidth="1"/>
    <col min="16" max="16" width="17.5703125" style="8" customWidth="1"/>
    <col min="17" max="17" width="52.42578125" style="8" bestFit="1" customWidth="1"/>
    <col min="18" max="18" width="74.140625" style="8" bestFit="1" customWidth="1"/>
    <col min="19" max="19" width="15.42578125" style="11" customWidth="1"/>
    <col min="20" max="20" width="18.28515625" style="8" customWidth="1"/>
    <col min="21" max="21" width="18.140625" style="12" customWidth="1"/>
    <col min="22" max="22" width="11.5703125" style="11" customWidth="1"/>
    <col min="23" max="23" width="11.140625" style="11" customWidth="1"/>
    <col min="24" max="24" width="25" style="9" customWidth="1"/>
    <col min="25" max="25" width="36.85546875" style="10" customWidth="1"/>
    <col min="26" max="26" width="25.85546875" style="9" customWidth="1"/>
    <col min="27" max="27" width="24.28515625" style="9" customWidth="1"/>
    <col min="28" max="28" width="26.140625" style="9" customWidth="1"/>
    <col min="29" max="29" width="20.85546875" style="9" customWidth="1"/>
    <col min="30" max="30" width="23.28515625" style="9" customWidth="1"/>
    <col min="31" max="31" width="54.85546875" style="8" customWidth="1"/>
    <col min="32" max="16384" width="11.42578125" style="8"/>
  </cols>
  <sheetData>
    <row r="1" spans="1:31" ht="33.75" x14ac:dyDescent="0.25">
      <c r="E1" s="121" t="s">
        <v>128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1:31" s="95" customFormat="1" ht="26.25" x14ac:dyDescent="0.25">
      <c r="A2" s="122" t="s">
        <v>127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 t="s">
        <v>126</v>
      </c>
      <c r="M2" s="122"/>
      <c r="N2" s="122"/>
      <c r="O2" s="122"/>
      <c r="P2" s="122"/>
      <c r="Q2" s="122"/>
      <c r="R2" s="123" t="s">
        <v>125</v>
      </c>
      <c r="S2" s="123"/>
      <c r="T2" s="123"/>
      <c r="U2" s="123"/>
      <c r="V2" s="123"/>
      <c r="W2" s="123"/>
      <c r="X2" s="124" t="s">
        <v>124</v>
      </c>
      <c r="Y2" s="124"/>
      <c r="Z2" s="124"/>
      <c r="AA2" s="124"/>
      <c r="AB2" s="124"/>
      <c r="AC2" s="124"/>
      <c r="AD2" s="124"/>
      <c r="AE2" s="96"/>
    </row>
    <row r="3" spans="1:31" s="80" customFormat="1" ht="157.5" x14ac:dyDescent="0.25">
      <c r="A3" s="87" t="s">
        <v>123</v>
      </c>
      <c r="B3" s="87" t="s">
        <v>122</v>
      </c>
      <c r="C3" s="88" t="s">
        <v>6</v>
      </c>
      <c r="D3" s="88" t="s">
        <v>121</v>
      </c>
      <c r="E3" s="88" t="s">
        <v>7</v>
      </c>
      <c r="F3" s="87" t="s">
        <v>120</v>
      </c>
      <c r="G3" s="88" t="s">
        <v>8</v>
      </c>
      <c r="H3" s="94" t="s">
        <v>119</v>
      </c>
      <c r="I3" s="88" t="s">
        <v>118</v>
      </c>
      <c r="J3" s="87" t="s">
        <v>117</v>
      </c>
      <c r="K3" s="89" t="s">
        <v>116</v>
      </c>
      <c r="L3" s="87" t="s">
        <v>115</v>
      </c>
      <c r="M3" s="88" t="s">
        <v>114</v>
      </c>
      <c r="N3" s="88" t="s">
        <v>113</v>
      </c>
      <c r="O3" s="88" t="s">
        <v>112</v>
      </c>
      <c r="P3" s="88" t="s">
        <v>111</v>
      </c>
      <c r="Q3" s="87" t="s">
        <v>110</v>
      </c>
      <c r="R3" s="83" t="s">
        <v>109</v>
      </c>
      <c r="S3" s="84" t="s">
        <v>108</v>
      </c>
      <c r="T3" s="86" t="s">
        <v>107</v>
      </c>
      <c r="U3" s="93" t="s">
        <v>106</v>
      </c>
      <c r="V3" s="84" t="s">
        <v>105</v>
      </c>
      <c r="W3" s="83" t="s">
        <v>104</v>
      </c>
      <c r="X3" s="82" t="s">
        <v>103</v>
      </c>
      <c r="Y3" s="82" t="s">
        <v>102</v>
      </c>
      <c r="Z3" s="82" t="s">
        <v>101</v>
      </c>
      <c r="AA3" s="82" t="s">
        <v>100</v>
      </c>
      <c r="AB3" s="82" t="s">
        <v>99</v>
      </c>
      <c r="AC3" s="82" t="s">
        <v>98</v>
      </c>
      <c r="AD3" s="82" t="s">
        <v>97</v>
      </c>
      <c r="AE3" s="81" t="s">
        <v>96</v>
      </c>
    </row>
    <row r="4" spans="1:31" s="80" customFormat="1" ht="24.75" x14ac:dyDescent="0.25">
      <c r="A4" s="87"/>
      <c r="B4" s="87"/>
      <c r="C4" s="88"/>
      <c r="D4" s="88"/>
      <c r="E4" s="88"/>
      <c r="F4" s="90"/>
      <c r="G4" s="91"/>
      <c r="H4" s="92"/>
      <c r="I4" s="91"/>
      <c r="J4" s="90"/>
      <c r="K4" s="89"/>
      <c r="L4" s="87"/>
      <c r="M4" s="88"/>
      <c r="N4" s="88"/>
      <c r="O4" s="88"/>
      <c r="P4" s="88"/>
      <c r="Q4" s="87"/>
      <c r="R4" s="83"/>
      <c r="S4" s="84"/>
      <c r="T4" s="86"/>
      <c r="U4" s="85"/>
      <c r="V4" s="84"/>
      <c r="W4" s="83"/>
      <c r="X4" s="82"/>
      <c r="Y4" s="82"/>
      <c r="Z4" s="82"/>
      <c r="AA4" s="82"/>
      <c r="AB4" s="82"/>
      <c r="AC4" s="82"/>
      <c r="AD4" s="82"/>
      <c r="AE4" s="81"/>
    </row>
    <row r="5" spans="1:31" s="14" customFormat="1" ht="69.75" x14ac:dyDescent="0.25">
      <c r="A5" s="71">
        <v>110326</v>
      </c>
      <c r="B5" s="74" t="s">
        <v>71</v>
      </c>
      <c r="C5" s="71" t="s">
        <v>70</v>
      </c>
      <c r="D5" s="74" t="s">
        <v>69</v>
      </c>
      <c r="E5" s="71" t="s">
        <v>14</v>
      </c>
      <c r="F5" s="73" t="s">
        <v>68</v>
      </c>
      <c r="G5" s="70" t="s">
        <v>14</v>
      </c>
      <c r="H5" s="70" t="s">
        <v>67</v>
      </c>
      <c r="I5" s="70" t="s">
        <v>67</v>
      </c>
      <c r="J5" s="70" t="s">
        <v>66</v>
      </c>
      <c r="K5" s="69" t="s">
        <v>65</v>
      </c>
      <c r="L5" s="71" t="s">
        <v>64</v>
      </c>
      <c r="M5" s="71" t="s">
        <v>63</v>
      </c>
      <c r="N5" s="70" t="s">
        <v>95</v>
      </c>
      <c r="O5" s="71" t="s">
        <v>83</v>
      </c>
      <c r="P5" s="71" t="s">
        <v>60</v>
      </c>
      <c r="Q5" s="71" t="s">
        <v>37</v>
      </c>
      <c r="R5" s="71" t="s">
        <v>20</v>
      </c>
      <c r="S5" s="79">
        <v>1</v>
      </c>
      <c r="T5" s="71" t="s">
        <v>87</v>
      </c>
      <c r="U5" s="70" t="s">
        <v>58</v>
      </c>
      <c r="V5" s="69">
        <v>12</v>
      </c>
      <c r="W5" s="69">
        <v>18</v>
      </c>
      <c r="X5" s="68">
        <f t="shared" ref="X5:X22" si="0">Y5/S5</f>
        <v>179506</v>
      </c>
      <c r="Y5" s="68">
        <v>179506</v>
      </c>
      <c r="Z5" s="68">
        <v>179506</v>
      </c>
      <c r="AA5" s="76"/>
      <c r="AB5" s="76"/>
      <c r="AC5" s="76"/>
      <c r="AD5" s="76"/>
      <c r="AE5" s="2"/>
    </row>
    <row r="6" spans="1:31" s="14" customFormat="1" ht="69.75" x14ac:dyDescent="0.25">
      <c r="A6" s="71">
        <v>97354</v>
      </c>
      <c r="B6" s="74" t="s">
        <v>71</v>
      </c>
      <c r="C6" s="71" t="s">
        <v>70</v>
      </c>
      <c r="D6" s="74" t="s">
        <v>69</v>
      </c>
      <c r="E6" s="71" t="s">
        <v>14</v>
      </c>
      <c r="F6" s="73" t="s">
        <v>92</v>
      </c>
      <c r="G6" s="70" t="s">
        <v>15</v>
      </c>
      <c r="H6" s="70" t="s">
        <v>67</v>
      </c>
      <c r="I6" s="70" t="s">
        <v>67</v>
      </c>
      <c r="J6" s="70" t="s">
        <v>66</v>
      </c>
      <c r="K6" s="69" t="s">
        <v>65</v>
      </c>
      <c r="L6" s="71" t="s">
        <v>64</v>
      </c>
      <c r="M6" s="71" t="s">
        <v>90</v>
      </c>
      <c r="N6" s="70" t="s">
        <v>94</v>
      </c>
      <c r="O6" s="71" t="s">
        <v>61</v>
      </c>
      <c r="P6" s="71" t="s">
        <v>89</v>
      </c>
      <c r="Q6" s="71" t="s">
        <v>38</v>
      </c>
      <c r="R6" s="71" t="s">
        <v>21</v>
      </c>
      <c r="S6" s="72">
        <v>2</v>
      </c>
      <c r="T6" s="71" t="s">
        <v>93</v>
      </c>
      <c r="U6" s="70" t="s">
        <v>58</v>
      </c>
      <c r="V6" s="69">
        <v>7</v>
      </c>
      <c r="W6" s="69">
        <v>9</v>
      </c>
      <c r="X6" s="68">
        <f t="shared" si="0"/>
        <v>103833.345</v>
      </c>
      <c r="Y6" s="68">
        <v>207666.69</v>
      </c>
      <c r="Z6" s="68">
        <v>207666.69</v>
      </c>
      <c r="AA6" s="56"/>
      <c r="AB6" s="76"/>
      <c r="AC6" s="76"/>
      <c r="AD6" s="76"/>
      <c r="AE6" s="77"/>
    </row>
    <row r="7" spans="1:31" s="14" customFormat="1" ht="69.75" x14ac:dyDescent="0.25">
      <c r="A7" s="71">
        <v>97435</v>
      </c>
      <c r="B7" s="74" t="s">
        <v>71</v>
      </c>
      <c r="C7" s="71" t="s">
        <v>70</v>
      </c>
      <c r="D7" s="74" t="s">
        <v>69</v>
      </c>
      <c r="E7" s="71" t="s">
        <v>14</v>
      </c>
      <c r="F7" s="73" t="s">
        <v>92</v>
      </c>
      <c r="G7" s="70" t="s">
        <v>15</v>
      </c>
      <c r="H7" s="70" t="s">
        <v>67</v>
      </c>
      <c r="I7" s="70" t="s">
        <v>67</v>
      </c>
      <c r="J7" s="70" t="s">
        <v>66</v>
      </c>
      <c r="K7" s="69" t="s">
        <v>65</v>
      </c>
      <c r="L7" s="71" t="s">
        <v>64</v>
      </c>
      <c r="M7" s="71" t="s">
        <v>90</v>
      </c>
      <c r="N7" s="70" t="s">
        <v>91</v>
      </c>
      <c r="O7" s="71" t="s">
        <v>61</v>
      </c>
      <c r="P7" s="71" t="s">
        <v>89</v>
      </c>
      <c r="Q7" s="71" t="s">
        <v>39</v>
      </c>
      <c r="R7" s="71" t="s">
        <v>22</v>
      </c>
      <c r="S7" s="72">
        <v>70</v>
      </c>
      <c r="T7" s="71" t="s">
        <v>82</v>
      </c>
      <c r="U7" s="70" t="s">
        <v>58</v>
      </c>
      <c r="V7" s="69">
        <v>7</v>
      </c>
      <c r="W7" s="69">
        <v>9</v>
      </c>
      <c r="X7" s="68">
        <f t="shared" si="0"/>
        <v>2306.5342857142855</v>
      </c>
      <c r="Y7" s="68">
        <v>161457.4</v>
      </c>
      <c r="Z7" s="68">
        <v>161457.4</v>
      </c>
      <c r="AA7" s="67"/>
      <c r="AB7" s="67"/>
      <c r="AC7" s="67"/>
      <c r="AD7" s="56"/>
      <c r="AE7" s="77"/>
    </row>
    <row r="8" spans="1:31" s="14" customFormat="1" ht="69.75" x14ac:dyDescent="0.25">
      <c r="A8" s="71">
        <v>88502</v>
      </c>
      <c r="B8" s="74" t="s">
        <v>71</v>
      </c>
      <c r="C8" s="71" t="s">
        <v>70</v>
      </c>
      <c r="D8" s="74" t="s">
        <v>69</v>
      </c>
      <c r="E8" s="71" t="s">
        <v>14</v>
      </c>
      <c r="F8" s="73" t="s">
        <v>77</v>
      </c>
      <c r="G8" s="70" t="s">
        <v>16</v>
      </c>
      <c r="H8" s="70" t="s">
        <v>67</v>
      </c>
      <c r="I8" s="70" t="s">
        <v>67</v>
      </c>
      <c r="J8" s="70" t="s">
        <v>66</v>
      </c>
      <c r="K8" s="69" t="s">
        <v>65</v>
      </c>
      <c r="L8" s="71" t="s">
        <v>64</v>
      </c>
      <c r="M8" s="71" t="s">
        <v>90</v>
      </c>
      <c r="N8" s="70" t="s">
        <v>91</v>
      </c>
      <c r="O8" s="71" t="s">
        <v>61</v>
      </c>
      <c r="P8" s="71" t="s">
        <v>89</v>
      </c>
      <c r="Q8" s="71" t="s">
        <v>39</v>
      </c>
      <c r="R8" s="71" t="s">
        <v>23</v>
      </c>
      <c r="S8" s="72">
        <v>70</v>
      </c>
      <c r="T8" s="71" t="s">
        <v>82</v>
      </c>
      <c r="U8" s="70" t="s">
        <v>58</v>
      </c>
      <c r="V8" s="69">
        <v>4</v>
      </c>
      <c r="W8" s="69">
        <v>5</v>
      </c>
      <c r="X8" s="68">
        <f t="shared" si="0"/>
        <v>1637.5487142857144</v>
      </c>
      <c r="Y8" s="68">
        <v>114628.41</v>
      </c>
      <c r="Z8" s="68">
        <v>114628.41</v>
      </c>
      <c r="AA8" s="67"/>
      <c r="AB8" s="67"/>
      <c r="AC8" s="67"/>
      <c r="AD8" s="56"/>
      <c r="AE8" s="55"/>
    </row>
    <row r="9" spans="1:31" s="14" customFormat="1" ht="162.75" x14ac:dyDescent="0.25">
      <c r="A9" s="71">
        <v>88649</v>
      </c>
      <c r="B9" s="74" t="s">
        <v>71</v>
      </c>
      <c r="C9" s="71" t="s">
        <v>70</v>
      </c>
      <c r="D9" s="74" t="s">
        <v>69</v>
      </c>
      <c r="E9" s="71" t="s">
        <v>14</v>
      </c>
      <c r="F9" s="73" t="s">
        <v>68</v>
      </c>
      <c r="G9" s="70" t="s">
        <v>14</v>
      </c>
      <c r="H9" s="70" t="s">
        <v>67</v>
      </c>
      <c r="I9" s="70" t="s">
        <v>67</v>
      </c>
      <c r="J9" s="70" t="s">
        <v>66</v>
      </c>
      <c r="K9" s="69" t="s">
        <v>65</v>
      </c>
      <c r="L9" s="71" t="s">
        <v>64</v>
      </c>
      <c r="M9" s="71" t="s">
        <v>90</v>
      </c>
      <c r="N9" s="70" t="s">
        <v>88</v>
      </c>
      <c r="O9" s="70" t="s">
        <v>61</v>
      </c>
      <c r="P9" s="70" t="s">
        <v>89</v>
      </c>
      <c r="Q9" s="71" t="s">
        <v>40</v>
      </c>
      <c r="R9" s="71" t="s">
        <v>24</v>
      </c>
      <c r="S9" s="72">
        <v>1</v>
      </c>
      <c r="T9" s="71" t="s">
        <v>88</v>
      </c>
      <c r="U9" s="70" t="s">
        <v>58</v>
      </c>
      <c r="V9" s="69">
        <v>3000</v>
      </c>
      <c r="W9" s="69">
        <v>3614</v>
      </c>
      <c r="X9" s="68">
        <f t="shared" si="0"/>
        <v>93591.21</v>
      </c>
      <c r="Y9" s="68">
        <v>93591.21</v>
      </c>
      <c r="Z9" s="68">
        <v>93591.21</v>
      </c>
      <c r="AA9" s="67"/>
      <c r="AB9" s="67"/>
      <c r="AC9" s="67"/>
      <c r="AD9" s="56"/>
      <c r="AE9" s="55"/>
    </row>
    <row r="10" spans="1:31" s="14" customFormat="1" ht="116.25" x14ac:dyDescent="0.25">
      <c r="A10" s="71">
        <v>88706</v>
      </c>
      <c r="B10" s="74" t="s">
        <v>71</v>
      </c>
      <c r="C10" s="71" t="s">
        <v>70</v>
      </c>
      <c r="D10" s="74" t="s">
        <v>69</v>
      </c>
      <c r="E10" s="71" t="s">
        <v>14</v>
      </c>
      <c r="F10" s="73" t="s">
        <v>68</v>
      </c>
      <c r="G10" s="70" t="s">
        <v>14</v>
      </c>
      <c r="H10" s="70" t="s">
        <v>67</v>
      </c>
      <c r="I10" s="70" t="s">
        <v>67</v>
      </c>
      <c r="J10" s="70" t="s">
        <v>66</v>
      </c>
      <c r="K10" s="69" t="s">
        <v>65</v>
      </c>
      <c r="L10" s="71" t="s">
        <v>64</v>
      </c>
      <c r="M10" s="70" t="s">
        <v>63</v>
      </c>
      <c r="N10" s="70" t="s">
        <v>79</v>
      </c>
      <c r="O10" s="71" t="s">
        <v>61</v>
      </c>
      <c r="P10" s="71" t="s">
        <v>60</v>
      </c>
      <c r="Q10" s="71" t="s">
        <v>41</v>
      </c>
      <c r="R10" s="71" t="s">
        <v>25</v>
      </c>
      <c r="S10" s="72">
        <v>8</v>
      </c>
      <c r="T10" s="71" t="s">
        <v>87</v>
      </c>
      <c r="U10" s="70" t="s">
        <v>58</v>
      </c>
      <c r="V10" s="69">
        <v>23</v>
      </c>
      <c r="W10" s="69">
        <v>19</v>
      </c>
      <c r="X10" s="68">
        <f t="shared" si="0"/>
        <v>3074</v>
      </c>
      <c r="Y10" s="78">
        <v>24592</v>
      </c>
      <c r="Z10" s="78">
        <v>24592</v>
      </c>
      <c r="AA10" s="76"/>
      <c r="AB10" s="76"/>
      <c r="AC10" s="76"/>
      <c r="AD10" s="76"/>
      <c r="AE10" s="77"/>
    </row>
    <row r="11" spans="1:31" s="14" customFormat="1" ht="69.75" x14ac:dyDescent="0.25">
      <c r="A11" s="71">
        <v>88774</v>
      </c>
      <c r="B11" s="74" t="s">
        <v>71</v>
      </c>
      <c r="C11" s="71" t="s">
        <v>70</v>
      </c>
      <c r="D11" s="74" t="s">
        <v>69</v>
      </c>
      <c r="E11" s="71" t="s">
        <v>14</v>
      </c>
      <c r="F11" s="73" t="s">
        <v>68</v>
      </c>
      <c r="G11" s="70" t="s">
        <v>14</v>
      </c>
      <c r="H11" s="70" t="s">
        <v>67</v>
      </c>
      <c r="I11" s="70" t="s">
        <v>67</v>
      </c>
      <c r="J11" s="70" t="s">
        <v>66</v>
      </c>
      <c r="K11" s="69" t="s">
        <v>65</v>
      </c>
      <c r="L11" s="71" t="s">
        <v>64</v>
      </c>
      <c r="M11" s="71" t="s">
        <v>86</v>
      </c>
      <c r="N11" s="70" t="s">
        <v>84</v>
      </c>
      <c r="O11" s="71" t="s">
        <v>83</v>
      </c>
      <c r="P11" s="71" t="s">
        <v>60</v>
      </c>
      <c r="Q11" s="71" t="s">
        <v>42</v>
      </c>
      <c r="R11" s="71" t="s">
        <v>26</v>
      </c>
      <c r="S11" s="72">
        <v>86</v>
      </c>
      <c r="T11" s="71" t="s">
        <v>82</v>
      </c>
      <c r="U11" s="70" t="s">
        <v>58</v>
      </c>
      <c r="V11" s="69">
        <v>23</v>
      </c>
      <c r="W11" s="69">
        <v>19</v>
      </c>
      <c r="X11" s="68">
        <f t="shared" si="0"/>
        <v>1374.1369767441861</v>
      </c>
      <c r="Y11" s="68">
        <v>118175.78</v>
      </c>
      <c r="Z11" s="68">
        <v>118175.78</v>
      </c>
      <c r="AA11" s="76"/>
      <c r="AB11" s="76"/>
      <c r="AC11" s="76"/>
      <c r="AD11" s="76"/>
      <c r="AE11" s="55"/>
    </row>
    <row r="12" spans="1:31" s="14" customFormat="1" ht="69.75" x14ac:dyDescent="0.25">
      <c r="A12" s="71">
        <v>88792</v>
      </c>
      <c r="B12" s="74" t="s">
        <v>71</v>
      </c>
      <c r="C12" s="71" t="s">
        <v>70</v>
      </c>
      <c r="D12" s="74" t="s">
        <v>69</v>
      </c>
      <c r="E12" s="71" t="s">
        <v>14</v>
      </c>
      <c r="F12" s="73" t="s">
        <v>68</v>
      </c>
      <c r="G12" s="70" t="s">
        <v>14</v>
      </c>
      <c r="H12" s="70" t="s">
        <v>67</v>
      </c>
      <c r="I12" s="70" t="s">
        <v>67</v>
      </c>
      <c r="J12" s="70" t="s">
        <v>66</v>
      </c>
      <c r="K12" s="69" t="s">
        <v>65</v>
      </c>
      <c r="L12" s="71" t="s">
        <v>64</v>
      </c>
      <c r="M12" s="71" t="s">
        <v>85</v>
      </c>
      <c r="N12" s="70" t="s">
        <v>84</v>
      </c>
      <c r="O12" s="71" t="s">
        <v>83</v>
      </c>
      <c r="P12" s="71" t="s">
        <v>60</v>
      </c>
      <c r="Q12" s="71" t="s">
        <v>43</v>
      </c>
      <c r="R12" s="71" t="s">
        <v>27</v>
      </c>
      <c r="S12" s="69">
        <v>112</v>
      </c>
      <c r="T12" s="71" t="s">
        <v>82</v>
      </c>
      <c r="U12" s="70" t="s">
        <v>58</v>
      </c>
      <c r="V12" s="69">
        <v>15</v>
      </c>
      <c r="W12" s="69">
        <v>15</v>
      </c>
      <c r="X12" s="68">
        <f t="shared" si="0"/>
        <v>1374.1373214285716</v>
      </c>
      <c r="Y12" s="68">
        <v>153903.38</v>
      </c>
      <c r="Z12" s="68">
        <v>153903.38</v>
      </c>
      <c r="AA12" s="76"/>
      <c r="AB12" s="76"/>
      <c r="AC12" s="76"/>
      <c r="AD12" s="76"/>
      <c r="AE12" s="55"/>
    </row>
    <row r="13" spans="1:31" s="14" customFormat="1" ht="116.25" x14ac:dyDescent="0.25">
      <c r="A13" s="71">
        <v>89065</v>
      </c>
      <c r="B13" s="74" t="s">
        <v>71</v>
      </c>
      <c r="C13" s="71" t="s">
        <v>70</v>
      </c>
      <c r="D13" s="74" t="s">
        <v>69</v>
      </c>
      <c r="E13" s="71" t="s">
        <v>14</v>
      </c>
      <c r="F13" s="73" t="s">
        <v>81</v>
      </c>
      <c r="G13" s="70" t="s">
        <v>17</v>
      </c>
      <c r="H13" s="70" t="s">
        <v>67</v>
      </c>
      <c r="I13" s="70" t="s">
        <v>67</v>
      </c>
      <c r="J13" s="70" t="s">
        <v>74</v>
      </c>
      <c r="K13" s="75" t="s">
        <v>80</v>
      </c>
      <c r="L13" s="71" t="s">
        <v>64</v>
      </c>
      <c r="M13" s="71" t="s">
        <v>63</v>
      </c>
      <c r="N13" s="70" t="s">
        <v>79</v>
      </c>
      <c r="O13" s="71" t="s">
        <v>61</v>
      </c>
      <c r="P13" s="71" t="s">
        <v>60</v>
      </c>
      <c r="Q13" s="71" t="s">
        <v>12</v>
      </c>
      <c r="R13" s="71" t="s">
        <v>12</v>
      </c>
      <c r="S13" s="72">
        <v>9</v>
      </c>
      <c r="T13" s="71" t="s">
        <v>78</v>
      </c>
      <c r="U13" s="70" t="s">
        <v>58</v>
      </c>
      <c r="V13" s="69">
        <v>15</v>
      </c>
      <c r="W13" s="69">
        <v>10</v>
      </c>
      <c r="X13" s="68">
        <f t="shared" si="0"/>
        <v>30430.36888888889</v>
      </c>
      <c r="Y13" s="68">
        <v>273873.32</v>
      </c>
      <c r="Z13" s="68">
        <v>273873.32</v>
      </c>
      <c r="AA13" s="67"/>
      <c r="AB13" s="67"/>
      <c r="AC13" s="67"/>
      <c r="AD13" s="56"/>
      <c r="AE13" s="55"/>
    </row>
    <row r="14" spans="1:31" s="14" customFormat="1" ht="69.75" x14ac:dyDescent="0.25">
      <c r="A14" s="71">
        <v>89227</v>
      </c>
      <c r="B14" s="74" t="s">
        <v>71</v>
      </c>
      <c r="C14" s="71" t="s">
        <v>70</v>
      </c>
      <c r="D14" s="74" t="s">
        <v>69</v>
      </c>
      <c r="E14" s="71" t="s">
        <v>14</v>
      </c>
      <c r="F14" s="73" t="s">
        <v>68</v>
      </c>
      <c r="G14" s="70" t="s">
        <v>14</v>
      </c>
      <c r="H14" s="70" t="s">
        <v>74</v>
      </c>
      <c r="I14" s="70">
        <v>272</v>
      </c>
      <c r="J14" s="70" t="s">
        <v>66</v>
      </c>
      <c r="K14" s="69" t="s">
        <v>65</v>
      </c>
      <c r="L14" s="71" t="s">
        <v>64</v>
      </c>
      <c r="M14" s="71" t="s">
        <v>63</v>
      </c>
      <c r="N14" s="70" t="s">
        <v>62</v>
      </c>
      <c r="O14" s="71" t="s">
        <v>61</v>
      </c>
      <c r="P14" s="71" t="s">
        <v>60</v>
      </c>
      <c r="Q14" s="71" t="s">
        <v>44</v>
      </c>
      <c r="R14" s="71" t="s">
        <v>28</v>
      </c>
      <c r="S14" s="72">
        <v>2</v>
      </c>
      <c r="T14" s="71" t="s">
        <v>59</v>
      </c>
      <c r="U14" s="70" t="s">
        <v>58</v>
      </c>
      <c r="V14" s="69">
        <v>3</v>
      </c>
      <c r="W14" s="69">
        <v>6</v>
      </c>
      <c r="X14" s="68">
        <f t="shared" si="0"/>
        <v>55271.1</v>
      </c>
      <c r="Y14" s="68">
        <v>110542.2</v>
      </c>
      <c r="Z14" s="68">
        <v>110542.2</v>
      </c>
      <c r="AA14" s="67"/>
      <c r="AB14" s="67"/>
      <c r="AC14" s="67"/>
      <c r="AD14" s="56"/>
      <c r="AE14" s="55"/>
    </row>
    <row r="15" spans="1:31" s="14" customFormat="1" ht="93" x14ac:dyDescent="0.25">
      <c r="A15" s="71">
        <v>89317</v>
      </c>
      <c r="B15" s="74" t="s">
        <v>71</v>
      </c>
      <c r="C15" s="71" t="s">
        <v>70</v>
      </c>
      <c r="D15" s="74" t="s">
        <v>69</v>
      </c>
      <c r="E15" s="71" t="s">
        <v>14</v>
      </c>
      <c r="F15" s="73" t="s">
        <v>75</v>
      </c>
      <c r="G15" s="70" t="s">
        <v>18</v>
      </c>
      <c r="H15" s="70" t="s">
        <v>67</v>
      </c>
      <c r="I15" s="70" t="s">
        <v>67</v>
      </c>
      <c r="J15" s="70" t="s">
        <v>66</v>
      </c>
      <c r="K15" s="69" t="s">
        <v>65</v>
      </c>
      <c r="L15" s="71" t="s">
        <v>64</v>
      </c>
      <c r="M15" s="71" t="s">
        <v>63</v>
      </c>
      <c r="N15" s="70" t="s">
        <v>62</v>
      </c>
      <c r="O15" s="71" t="s">
        <v>61</v>
      </c>
      <c r="P15" s="71" t="s">
        <v>60</v>
      </c>
      <c r="Q15" s="71" t="s">
        <v>44</v>
      </c>
      <c r="R15" s="71" t="s">
        <v>29</v>
      </c>
      <c r="S15" s="72">
        <v>1</v>
      </c>
      <c r="T15" s="71" t="s">
        <v>59</v>
      </c>
      <c r="U15" s="70" t="s">
        <v>58</v>
      </c>
      <c r="V15" s="69">
        <v>1</v>
      </c>
      <c r="W15" s="69">
        <v>3</v>
      </c>
      <c r="X15" s="68">
        <f t="shared" si="0"/>
        <v>55271.1</v>
      </c>
      <c r="Y15" s="68">
        <v>55271.1</v>
      </c>
      <c r="Z15" s="68">
        <v>55271.1</v>
      </c>
      <c r="AA15" s="67"/>
      <c r="AB15" s="67"/>
      <c r="AC15" s="67"/>
      <c r="AD15" s="56"/>
      <c r="AE15" s="55"/>
    </row>
    <row r="16" spans="1:31" s="14" customFormat="1" ht="69.75" x14ac:dyDescent="0.25">
      <c r="A16" s="51">
        <v>89395</v>
      </c>
      <c r="B16" s="74" t="s">
        <v>71</v>
      </c>
      <c r="C16" s="71" t="s">
        <v>70</v>
      </c>
      <c r="D16" s="74" t="s">
        <v>69</v>
      </c>
      <c r="E16" s="71" t="s">
        <v>14</v>
      </c>
      <c r="F16" s="73" t="s">
        <v>76</v>
      </c>
      <c r="G16" s="70" t="s">
        <v>19</v>
      </c>
      <c r="H16" s="70" t="s">
        <v>67</v>
      </c>
      <c r="I16" s="70" t="s">
        <v>67</v>
      </c>
      <c r="J16" s="70" t="s">
        <v>66</v>
      </c>
      <c r="K16" s="69" t="s">
        <v>65</v>
      </c>
      <c r="L16" s="71" t="s">
        <v>64</v>
      </c>
      <c r="M16" s="71" t="s">
        <v>63</v>
      </c>
      <c r="N16" s="70" t="s">
        <v>62</v>
      </c>
      <c r="O16" s="71" t="s">
        <v>61</v>
      </c>
      <c r="P16" s="71" t="s">
        <v>60</v>
      </c>
      <c r="Q16" s="71" t="s">
        <v>44</v>
      </c>
      <c r="R16" s="71" t="s">
        <v>30</v>
      </c>
      <c r="S16" s="72">
        <v>1</v>
      </c>
      <c r="T16" s="71" t="s">
        <v>59</v>
      </c>
      <c r="U16" s="70" t="s">
        <v>58</v>
      </c>
      <c r="V16" s="69">
        <v>2</v>
      </c>
      <c r="W16" s="69">
        <v>2</v>
      </c>
      <c r="X16" s="68">
        <f t="shared" si="0"/>
        <v>55271.1</v>
      </c>
      <c r="Y16" s="68">
        <v>55271.1</v>
      </c>
      <c r="Z16" s="68">
        <v>55271.1</v>
      </c>
      <c r="AA16" s="67"/>
      <c r="AB16" s="67"/>
      <c r="AC16" s="67"/>
      <c r="AD16" s="56"/>
      <c r="AE16" s="55"/>
    </row>
    <row r="17" spans="1:33" s="14" customFormat="1" ht="116.25" x14ac:dyDescent="0.25">
      <c r="A17" s="65">
        <v>90210</v>
      </c>
      <c r="B17" s="64" t="s">
        <v>71</v>
      </c>
      <c r="C17" s="61" t="s">
        <v>70</v>
      </c>
      <c r="D17" s="64" t="s">
        <v>69</v>
      </c>
      <c r="E17" s="61" t="s">
        <v>14</v>
      </c>
      <c r="F17" s="63" t="s">
        <v>68</v>
      </c>
      <c r="G17" s="60" t="s">
        <v>14</v>
      </c>
      <c r="H17" s="60" t="s">
        <v>67</v>
      </c>
      <c r="I17" s="60" t="s">
        <v>67</v>
      </c>
      <c r="J17" s="60" t="s">
        <v>66</v>
      </c>
      <c r="K17" s="59" t="s">
        <v>65</v>
      </c>
      <c r="L17" s="61" t="s">
        <v>64</v>
      </c>
      <c r="M17" s="61" t="s">
        <v>63</v>
      </c>
      <c r="N17" s="60" t="s">
        <v>73</v>
      </c>
      <c r="O17" s="61" t="s">
        <v>61</v>
      </c>
      <c r="P17" s="61" t="s">
        <v>60</v>
      </c>
      <c r="Q17" s="61" t="s">
        <v>45</v>
      </c>
      <c r="R17" s="61" t="s">
        <v>31</v>
      </c>
      <c r="S17" s="62">
        <v>6</v>
      </c>
      <c r="T17" s="61" t="s">
        <v>72</v>
      </c>
      <c r="U17" s="60" t="s">
        <v>58</v>
      </c>
      <c r="V17" s="59">
        <v>10</v>
      </c>
      <c r="W17" s="59">
        <v>14</v>
      </c>
      <c r="X17" s="58">
        <f t="shared" si="0"/>
        <v>22600.05</v>
      </c>
      <c r="Y17" s="58">
        <v>135600.29999999999</v>
      </c>
      <c r="Z17" s="58">
        <v>135600.29999999999</v>
      </c>
      <c r="AA17" s="57"/>
      <c r="AB17" s="57"/>
      <c r="AC17" s="57"/>
      <c r="AD17" s="56"/>
      <c r="AE17" s="55"/>
    </row>
    <row r="18" spans="1:33" s="14" customFormat="1" ht="116.25" x14ac:dyDescent="0.25">
      <c r="A18" s="66">
        <v>90251</v>
      </c>
      <c r="B18" s="64" t="s">
        <v>71</v>
      </c>
      <c r="C18" s="61" t="s">
        <v>70</v>
      </c>
      <c r="D18" s="64" t="s">
        <v>69</v>
      </c>
      <c r="E18" s="61" t="s">
        <v>14</v>
      </c>
      <c r="F18" s="63" t="s">
        <v>77</v>
      </c>
      <c r="G18" s="60" t="s">
        <v>16</v>
      </c>
      <c r="H18" s="60" t="s">
        <v>67</v>
      </c>
      <c r="I18" s="60" t="s">
        <v>67</v>
      </c>
      <c r="J18" s="60" t="s">
        <v>66</v>
      </c>
      <c r="K18" s="59" t="s">
        <v>65</v>
      </c>
      <c r="L18" s="61" t="s">
        <v>64</v>
      </c>
      <c r="M18" s="61" t="s">
        <v>63</v>
      </c>
      <c r="N18" s="60" t="s">
        <v>73</v>
      </c>
      <c r="O18" s="61" t="s">
        <v>61</v>
      </c>
      <c r="P18" s="61" t="s">
        <v>60</v>
      </c>
      <c r="Q18" s="61" t="s">
        <v>45</v>
      </c>
      <c r="R18" s="61" t="s">
        <v>32</v>
      </c>
      <c r="S18" s="62">
        <v>1</v>
      </c>
      <c r="T18" s="61" t="s">
        <v>72</v>
      </c>
      <c r="U18" s="60" t="s">
        <v>58</v>
      </c>
      <c r="V18" s="59">
        <v>1</v>
      </c>
      <c r="W18" s="59">
        <v>2</v>
      </c>
      <c r="X18" s="58">
        <f t="shared" si="0"/>
        <v>22600.05</v>
      </c>
      <c r="Y18" s="58">
        <v>22600.05</v>
      </c>
      <c r="Z18" s="58">
        <v>22600.05</v>
      </c>
      <c r="AA18" s="57"/>
      <c r="AB18" s="57"/>
      <c r="AC18" s="57"/>
      <c r="AD18" s="56"/>
      <c r="AE18" s="55"/>
    </row>
    <row r="19" spans="1:33" s="14" customFormat="1" ht="116.25" x14ac:dyDescent="0.25">
      <c r="A19" s="65">
        <v>90302</v>
      </c>
      <c r="B19" s="64" t="s">
        <v>71</v>
      </c>
      <c r="C19" s="61" t="s">
        <v>70</v>
      </c>
      <c r="D19" s="64" t="s">
        <v>69</v>
      </c>
      <c r="E19" s="61" t="s">
        <v>14</v>
      </c>
      <c r="F19" s="63" t="s">
        <v>76</v>
      </c>
      <c r="G19" s="60" t="s">
        <v>19</v>
      </c>
      <c r="H19" s="60" t="s">
        <v>67</v>
      </c>
      <c r="I19" s="60" t="s">
        <v>67</v>
      </c>
      <c r="J19" s="60" t="s">
        <v>66</v>
      </c>
      <c r="K19" s="59" t="s">
        <v>65</v>
      </c>
      <c r="L19" s="61" t="s">
        <v>64</v>
      </c>
      <c r="M19" s="61" t="s">
        <v>63</v>
      </c>
      <c r="N19" s="60" t="s">
        <v>73</v>
      </c>
      <c r="O19" s="61" t="s">
        <v>61</v>
      </c>
      <c r="P19" s="61" t="s">
        <v>60</v>
      </c>
      <c r="Q19" s="61" t="s">
        <v>45</v>
      </c>
      <c r="R19" s="61" t="s">
        <v>33</v>
      </c>
      <c r="S19" s="62">
        <v>1</v>
      </c>
      <c r="T19" s="61" t="s">
        <v>72</v>
      </c>
      <c r="U19" s="60" t="s">
        <v>58</v>
      </c>
      <c r="V19" s="59">
        <v>2</v>
      </c>
      <c r="W19" s="59">
        <v>3</v>
      </c>
      <c r="X19" s="58">
        <f t="shared" si="0"/>
        <v>22600.05</v>
      </c>
      <c r="Y19" s="58">
        <v>22600.05</v>
      </c>
      <c r="Z19" s="58">
        <v>22600.05</v>
      </c>
      <c r="AA19" s="57"/>
      <c r="AB19" s="57"/>
      <c r="AC19" s="57"/>
      <c r="AD19" s="56"/>
      <c r="AE19" s="55"/>
    </row>
    <row r="20" spans="1:33" s="14" customFormat="1" ht="116.25" x14ac:dyDescent="0.25">
      <c r="A20" s="61">
        <v>90325</v>
      </c>
      <c r="B20" s="64" t="s">
        <v>71</v>
      </c>
      <c r="C20" s="61" t="s">
        <v>70</v>
      </c>
      <c r="D20" s="64" t="s">
        <v>69</v>
      </c>
      <c r="E20" s="61" t="s">
        <v>14</v>
      </c>
      <c r="F20" s="63" t="s">
        <v>75</v>
      </c>
      <c r="G20" s="60" t="s">
        <v>18</v>
      </c>
      <c r="H20" s="60" t="s">
        <v>67</v>
      </c>
      <c r="I20" s="60" t="s">
        <v>67</v>
      </c>
      <c r="J20" s="60" t="s">
        <v>66</v>
      </c>
      <c r="K20" s="59" t="s">
        <v>65</v>
      </c>
      <c r="L20" s="61" t="s">
        <v>64</v>
      </c>
      <c r="M20" s="61" t="s">
        <v>63</v>
      </c>
      <c r="N20" s="60" t="s">
        <v>73</v>
      </c>
      <c r="O20" s="61" t="s">
        <v>61</v>
      </c>
      <c r="P20" s="61" t="s">
        <v>60</v>
      </c>
      <c r="Q20" s="61" t="s">
        <v>45</v>
      </c>
      <c r="R20" s="61" t="s">
        <v>34</v>
      </c>
      <c r="S20" s="62">
        <v>1</v>
      </c>
      <c r="T20" s="61" t="s">
        <v>72</v>
      </c>
      <c r="U20" s="60" t="s">
        <v>58</v>
      </c>
      <c r="V20" s="59">
        <v>2</v>
      </c>
      <c r="W20" s="59">
        <v>2</v>
      </c>
      <c r="X20" s="58">
        <f t="shared" si="0"/>
        <v>22600.05</v>
      </c>
      <c r="Y20" s="58">
        <v>22600.05</v>
      </c>
      <c r="Z20" s="58">
        <v>22600.05</v>
      </c>
      <c r="AA20" s="57"/>
      <c r="AB20" s="57"/>
      <c r="AC20" s="57"/>
      <c r="AD20" s="56"/>
      <c r="AE20" s="55"/>
    </row>
    <row r="21" spans="1:33" s="14" customFormat="1" ht="116.25" x14ac:dyDescent="0.25">
      <c r="A21" s="61">
        <v>90356</v>
      </c>
      <c r="B21" s="64" t="s">
        <v>71</v>
      </c>
      <c r="C21" s="61" t="s">
        <v>70</v>
      </c>
      <c r="D21" s="64" t="s">
        <v>69</v>
      </c>
      <c r="E21" s="61" t="s">
        <v>14</v>
      </c>
      <c r="F21" s="63" t="s">
        <v>68</v>
      </c>
      <c r="G21" s="60" t="s">
        <v>14</v>
      </c>
      <c r="H21" s="60" t="s">
        <v>74</v>
      </c>
      <c r="I21" s="60">
        <v>272</v>
      </c>
      <c r="J21" s="60" t="s">
        <v>66</v>
      </c>
      <c r="K21" s="59" t="s">
        <v>65</v>
      </c>
      <c r="L21" s="61" t="s">
        <v>64</v>
      </c>
      <c r="M21" s="61" t="s">
        <v>63</v>
      </c>
      <c r="N21" s="60" t="s">
        <v>73</v>
      </c>
      <c r="O21" s="61" t="s">
        <v>61</v>
      </c>
      <c r="P21" s="61" t="s">
        <v>60</v>
      </c>
      <c r="Q21" s="61" t="s">
        <v>45</v>
      </c>
      <c r="R21" s="61" t="s">
        <v>35</v>
      </c>
      <c r="S21" s="62">
        <v>1</v>
      </c>
      <c r="T21" s="61" t="s">
        <v>72</v>
      </c>
      <c r="U21" s="60" t="s">
        <v>58</v>
      </c>
      <c r="V21" s="59">
        <v>2</v>
      </c>
      <c r="W21" s="59">
        <v>2</v>
      </c>
      <c r="X21" s="58">
        <f t="shared" si="0"/>
        <v>22600.05</v>
      </c>
      <c r="Y21" s="58">
        <v>22600.05</v>
      </c>
      <c r="Z21" s="58">
        <v>22600.05</v>
      </c>
      <c r="AA21" s="57"/>
      <c r="AB21" s="57"/>
      <c r="AC21" s="57"/>
      <c r="AD21" s="56"/>
      <c r="AE21" s="55"/>
    </row>
    <row r="22" spans="1:33" s="14" customFormat="1" ht="69.75" x14ac:dyDescent="0.25">
      <c r="A22" s="61">
        <v>91333</v>
      </c>
      <c r="B22" s="64" t="s">
        <v>71</v>
      </c>
      <c r="C22" s="61" t="s">
        <v>70</v>
      </c>
      <c r="D22" s="64" t="s">
        <v>69</v>
      </c>
      <c r="E22" s="61" t="s">
        <v>14</v>
      </c>
      <c r="F22" s="63" t="s">
        <v>68</v>
      </c>
      <c r="G22" s="60" t="s">
        <v>14</v>
      </c>
      <c r="H22" s="60" t="s">
        <v>67</v>
      </c>
      <c r="I22" s="60" t="s">
        <v>67</v>
      </c>
      <c r="J22" s="60" t="s">
        <v>66</v>
      </c>
      <c r="K22" s="59" t="s">
        <v>65</v>
      </c>
      <c r="L22" s="61" t="s">
        <v>64</v>
      </c>
      <c r="M22" s="61" t="s">
        <v>63</v>
      </c>
      <c r="N22" s="61" t="s">
        <v>62</v>
      </c>
      <c r="O22" s="61" t="s">
        <v>61</v>
      </c>
      <c r="P22" s="61" t="s">
        <v>60</v>
      </c>
      <c r="Q22" s="61" t="s">
        <v>44</v>
      </c>
      <c r="R22" s="61" t="s">
        <v>36</v>
      </c>
      <c r="S22" s="62">
        <v>25</v>
      </c>
      <c r="T22" s="61" t="s">
        <v>59</v>
      </c>
      <c r="U22" s="60" t="s">
        <v>58</v>
      </c>
      <c r="V22" s="59">
        <v>32</v>
      </c>
      <c r="W22" s="59">
        <v>38</v>
      </c>
      <c r="X22" s="58">
        <f t="shared" si="0"/>
        <v>5999.9964</v>
      </c>
      <c r="Y22" s="58">
        <v>149999.91</v>
      </c>
      <c r="Z22" s="58">
        <v>149999.91</v>
      </c>
      <c r="AA22" s="57"/>
      <c r="AB22" s="57"/>
      <c r="AC22" s="57"/>
      <c r="AD22" s="56"/>
      <c r="AE22" s="55" t="s">
        <v>57</v>
      </c>
    </row>
    <row r="23" spans="1:33" s="45" customFormat="1" ht="24.75" x14ac:dyDescent="0.25">
      <c r="A23" s="51"/>
      <c r="B23" s="54"/>
      <c r="C23" s="51"/>
      <c r="D23" s="54"/>
      <c r="E23" s="51"/>
      <c r="F23" s="50"/>
      <c r="G23" s="50"/>
      <c r="H23" s="50"/>
      <c r="I23" s="53"/>
      <c r="J23" s="53"/>
      <c r="K23" s="49"/>
      <c r="L23" s="51"/>
      <c r="M23" s="51"/>
      <c r="N23" s="51"/>
      <c r="O23" s="51"/>
      <c r="P23" s="51"/>
      <c r="Q23" s="51"/>
      <c r="R23" s="51"/>
      <c r="S23" s="52"/>
      <c r="T23" s="51"/>
      <c r="U23" s="50"/>
      <c r="V23" s="49"/>
      <c r="W23" s="49"/>
      <c r="X23" s="48"/>
      <c r="Y23" s="48" t="s">
        <v>56</v>
      </c>
      <c r="Z23" s="47">
        <f>SUM(Z5:Z22)</f>
        <v>1924479.0000000005</v>
      </c>
      <c r="AA23" s="46"/>
      <c r="AB23" s="46"/>
      <c r="AC23" s="46"/>
      <c r="AD23" s="46"/>
    </row>
    <row r="24" spans="1:33" s="15" customFormat="1" ht="24.75" x14ac:dyDescent="0.25">
      <c r="A24" s="21"/>
      <c r="B24" s="24"/>
      <c r="C24" s="21"/>
      <c r="D24" s="24"/>
      <c r="E24" s="21"/>
      <c r="F24" s="20"/>
      <c r="G24" s="20"/>
      <c r="H24" s="20"/>
      <c r="I24" s="22"/>
      <c r="J24" s="22"/>
      <c r="K24" s="19"/>
      <c r="L24" s="21"/>
      <c r="M24" s="21"/>
      <c r="N24" s="21"/>
      <c r="O24" s="21"/>
      <c r="P24" s="21"/>
      <c r="Q24" s="21"/>
      <c r="R24" s="39"/>
      <c r="S24" s="44"/>
      <c r="T24" s="21"/>
      <c r="U24" s="20"/>
      <c r="V24" s="19"/>
      <c r="W24" s="19"/>
      <c r="X24" s="18"/>
      <c r="Y24" s="18"/>
      <c r="Z24" s="17"/>
      <c r="AA24" s="16"/>
      <c r="AB24" s="16"/>
      <c r="AC24" s="16"/>
      <c r="AD24" s="16"/>
    </row>
    <row r="25" spans="1:33" s="14" customFormat="1" ht="25.5" thickBot="1" x14ac:dyDescent="0.3">
      <c r="A25" s="21"/>
      <c r="B25" s="24"/>
      <c r="C25" s="21"/>
      <c r="D25" s="24"/>
      <c r="E25" s="21"/>
      <c r="F25" s="20"/>
      <c r="G25" s="20"/>
      <c r="H25" s="20"/>
      <c r="I25" s="20"/>
      <c r="J25" s="20"/>
      <c r="K25" s="19"/>
      <c r="L25" s="21"/>
      <c r="M25" s="21"/>
      <c r="N25" s="21"/>
      <c r="O25" s="21"/>
      <c r="P25" s="21"/>
      <c r="Q25" s="21"/>
      <c r="R25" s="43"/>
      <c r="S25" s="19"/>
      <c r="T25" s="21"/>
      <c r="U25" s="20"/>
      <c r="V25" s="111"/>
      <c r="W25" s="111"/>
      <c r="X25" s="18"/>
      <c r="Y25" s="18"/>
      <c r="Z25" s="17"/>
      <c r="AA25" s="16"/>
      <c r="AB25" s="16"/>
      <c r="AC25" s="16"/>
      <c r="AD25" s="16"/>
      <c r="AE25" s="15"/>
      <c r="AF25" s="15"/>
      <c r="AG25" s="15"/>
    </row>
    <row r="26" spans="1:33" s="14" customFormat="1" ht="23.25" x14ac:dyDescent="0.25">
      <c r="A26" s="21"/>
      <c r="B26" s="24"/>
      <c r="C26" s="21"/>
      <c r="D26" s="24"/>
      <c r="E26" s="21"/>
      <c r="F26" s="20"/>
      <c r="G26" s="20"/>
      <c r="H26" s="20"/>
      <c r="I26" s="20"/>
      <c r="J26" s="20"/>
      <c r="K26" s="19"/>
      <c r="L26" s="21"/>
      <c r="M26" s="21"/>
      <c r="N26" s="21" t="s">
        <v>51</v>
      </c>
      <c r="O26" s="21"/>
      <c r="P26" s="21"/>
      <c r="Q26" s="21"/>
      <c r="R26" s="39"/>
      <c r="S26" s="19"/>
      <c r="T26" s="21"/>
      <c r="U26" s="113" t="s">
        <v>55</v>
      </c>
      <c r="V26" s="114"/>
      <c r="W26" s="115"/>
      <c r="X26" s="42">
        <v>1924479</v>
      </c>
      <c r="Y26" s="41" t="s">
        <v>54</v>
      </c>
      <c r="Z26" s="40"/>
      <c r="AA26" s="18"/>
      <c r="AB26" s="40"/>
      <c r="AC26" s="18"/>
      <c r="AD26" s="15"/>
      <c r="AE26" s="15"/>
      <c r="AF26" s="15"/>
      <c r="AG26" s="15"/>
    </row>
    <row r="27" spans="1:33" s="14" customFormat="1" ht="24.75" x14ac:dyDescent="0.25">
      <c r="A27" s="21"/>
      <c r="B27" s="24"/>
      <c r="C27" s="21"/>
      <c r="D27" s="24"/>
      <c r="E27" s="21"/>
      <c r="F27" s="20"/>
      <c r="G27" s="20"/>
      <c r="H27" s="20"/>
      <c r="I27" s="20"/>
      <c r="J27" s="20"/>
      <c r="K27" s="19"/>
      <c r="L27" s="21"/>
      <c r="M27" s="21"/>
      <c r="N27" s="21"/>
      <c r="O27" s="21"/>
      <c r="P27" s="21"/>
      <c r="Q27" s="21"/>
      <c r="R27" s="39"/>
      <c r="S27" s="19"/>
      <c r="T27" s="21"/>
      <c r="U27" s="116" t="s">
        <v>53</v>
      </c>
      <c r="V27" s="117"/>
      <c r="W27" s="118"/>
      <c r="X27" s="36">
        <v>1347135.29</v>
      </c>
      <c r="Y27" s="38">
        <v>1347135.3</v>
      </c>
      <c r="Z27" s="35">
        <v>0.7</v>
      </c>
      <c r="AA27" s="31"/>
      <c r="AB27" s="17"/>
      <c r="AC27" s="18"/>
      <c r="AD27" s="16"/>
      <c r="AE27" s="15"/>
      <c r="AF27" s="15"/>
      <c r="AG27" s="15"/>
    </row>
    <row r="28" spans="1:33" s="14" customFormat="1" ht="24.75" x14ac:dyDescent="0.25">
      <c r="A28" s="21"/>
      <c r="B28" s="24"/>
      <c r="C28" s="21"/>
      <c r="D28" s="24"/>
      <c r="E28" s="21"/>
      <c r="F28" s="20"/>
      <c r="G28" s="20"/>
      <c r="H28" s="20"/>
      <c r="I28" s="34"/>
      <c r="J28" s="34"/>
      <c r="K28" s="19"/>
      <c r="L28" s="21"/>
      <c r="M28" s="21"/>
      <c r="N28" s="21"/>
      <c r="O28" s="21"/>
      <c r="P28" s="21"/>
      <c r="Q28" s="21"/>
      <c r="R28" s="21"/>
      <c r="S28" s="19"/>
      <c r="T28" s="21"/>
      <c r="U28" s="119" t="s">
        <v>52</v>
      </c>
      <c r="V28" s="120"/>
      <c r="W28" s="120"/>
      <c r="X28" s="36">
        <v>577343.71</v>
      </c>
      <c r="Y28" s="38">
        <v>577343.69999999995</v>
      </c>
      <c r="Z28" s="35">
        <v>0.3</v>
      </c>
      <c r="AA28" s="37"/>
      <c r="AB28" s="17" t="s">
        <v>51</v>
      </c>
      <c r="AC28" s="16"/>
      <c r="AD28" s="16"/>
      <c r="AE28" s="15"/>
      <c r="AF28" s="15"/>
      <c r="AG28" s="15"/>
    </row>
    <row r="29" spans="1:33" s="14" customFormat="1" ht="24.75" x14ac:dyDescent="0.25">
      <c r="A29" s="21"/>
      <c r="B29" s="24"/>
      <c r="C29" s="21"/>
      <c r="D29" s="24"/>
      <c r="E29" s="21"/>
      <c r="F29" s="20"/>
      <c r="G29" s="20"/>
      <c r="H29" s="20"/>
      <c r="I29" s="34"/>
      <c r="J29" s="34"/>
      <c r="K29" s="19"/>
      <c r="L29" s="21"/>
      <c r="M29" s="21"/>
      <c r="N29" s="21"/>
      <c r="O29" s="21"/>
      <c r="P29" s="21"/>
      <c r="Q29" s="21"/>
      <c r="R29" s="21"/>
      <c r="S29" s="19"/>
      <c r="T29" s="21"/>
      <c r="U29" s="119" t="s">
        <v>50</v>
      </c>
      <c r="V29" s="120"/>
      <c r="W29" s="120"/>
      <c r="X29" s="36">
        <f>X27+X28</f>
        <v>1924479</v>
      </c>
      <c r="Y29" s="36">
        <f>Y27+Y28</f>
        <v>1924479</v>
      </c>
      <c r="Z29" s="35">
        <v>1</v>
      </c>
      <c r="AA29" s="31"/>
      <c r="AB29" s="17"/>
      <c r="AC29" s="16"/>
      <c r="AD29" s="16"/>
      <c r="AE29" s="15"/>
      <c r="AF29" s="15"/>
      <c r="AG29" s="15"/>
    </row>
    <row r="30" spans="1:33" s="14" customFormat="1" ht="24.75" x14ac:dyDescent="0.25">
      <c r="A30" s="21"/>
      <c r="B30" s="24"/>
      <c r="C30" s="21"/>
      <c r="D30" s="24"/>
      <c r="E30" s="21"/>
      <c r="F30" s="20"/>
      <c r="G30" s="20"/>
      <c r="H30" s="20"/>
      <c r="I30" s="34"/>
      <c r="J30" s="34"/>
      <c r="K30" s="19"/>
      <c r="L30" s="21"/>
      <c r="M30" s="21"/>
      <c r="N30" s="21"/>
      <c r="O30" s="21"/>
      <c r="P30" s="21"/>
      <c r="Q30" s="21"/>
      <c r="R30" s="21"/>
      <c r="S30" s="19"/>
      <c r="T30" s="21"/>
      <c r="U30" s="18"/>
      <c r="V30" s="18"/>
      <c r="W30" s="18"/>
      <c r="X30" s="33"/>
      <c r="Y30" s="33"/>
      <c r="Z30" s="32"/>
      <c r="AA30" s="31"/>
      <c r="AB30" s="17"/>
      <c r="AC30" s="16"/>
      <c r="AD30" s="16"/>
      <c r="AE30" s="15"/>
      <c r="AF30" s="15"/>
      <c r="AG30" s="15"/>
    </row>
    <row r="31" spans="1:33" s="14" customFormat="1" ht="24.75" x14ac:dyDescent="0.25">
      <c r="A31" s="21"/>
      <c r="B31" s="24"/>
      <c r="C31" s="21"/>
      <c r="D31" s="24"/>
      <c r="E31" s="21"/>
      <c r="F31" s="23"/>
      <c r="G31" s="20"/>
      <c r="H31" s="20"/>
      <c r="I31" s="22"/>
      <c r="J31" s="22"/>
      <c r="K31" s="19"/>
      <c r="L31" s="21"/>
      <c r="M31" s="21"/>
      <c r="N31" s="21"/>
      <c r="O31" s="21"/>
      <c r="P31" s="21"/>
      <c r="Q31" s="21"/>
      <c r="R31" s="21"/>
      <c r="S31" s="19"/>
      <c r="T31" s="21"/>
      <c r="U31" s="20"/>
      <c r="V31" s="19"/>
      <c r="W31" s="19"/>
      <c r="X31" s="18"/>
      <c r="Y31" s="18"/>
      <c r="Z31" s="17"/>
      <c r="AA31" s="16"/>
      <c r="AB31" s="16"/>
      <c r="AC31" s="16"/>
      <c r="AD31" s="16"/>
      <c r="AE31" s="15"/>
      <c r="AF31" s="15"/>
      <c r="AG31" s="15"/>
    </row>
    <row r="32" spans="1:33" s="14" customFormat="1" ht="24.75" x14ac:dyDescent="0.25">
      <c r="F32" s="30"/>
      <c r="G32" s="30"/>
      <c r="H32" s="30"/>
      <c r="I32" s="30"/>
      <c r="J32" s="30"/>
      <c r="K32" s="19"/>
      <c r="L32" s="21"/>
      <c r="M32" s="21"/>
      <c r="N32" s="21"/>
      <c r="O32" s="21"/>
      <c r="P32" s="21"/>
      <c r="Q32" s="21"/>
      <c r="R32" s="21"/>
      <c r="S32" s="19"/>
      <c r="T32" s="21"/>
      <c r="U32" s="20"/>
      <c r="V32" s="19"/>
      <c r="W32" s="19"/>
      <c r="X32" s="18"/>
      <c r="Y32" s="18"/>
      <c r="Z32" s="29"/>
      <c r="AA32" s="16"/>
      <c r="AB32" s="16"/>
      <c r="AC32" s="16"/>
      <c r="AD32" s="16"/>
      <c r="AE32" s="15"/>
    </row>
    <row r="33" spans="1:31" s="14" customFormat="1" ht="24.75" x14ac:dyDescent="0.25">
      <c r="A33" s="21"/>
      <c r="B33" s="24"/>
      <c r="C33" s="21"/>
      <c r="D33" s="24"/>
      <c r="E33" s="21"/>
      <c r="F33" s="20"/>
      <c r="G33" s="20"/>
      <c r="H33" s="20"/>
      <c r="I33" s="22"/>
      <c r="J33" s="22"/>
      <c r="K33" s="19"/>
      <c r="L33" s="21"/>
      <c r="M33" s="21"/>
      <c r="N33" s="21"/>
      <c r="O33" s="21"/>
      <c r="P33" s="21"/>
      <c r="Q33" s="21"/>
      <c r="R33" s="21"/>
      <c r="S33" s="19"/>
      <c r="T33" s="21"/>
      <c r="U33" s="20"/>
      <c r="V33" s="19"/>
      <c r="X33" s="28"/>
      <c r="Y33" s="18"/>
      <c r="Z33" s="17"/>
      <c r="AA33" s="16"/>
      <c r="AB33" s="16"/>
      <c r="AC33" s="16"/>
      <c r="AD33" s="16"/>
      <c r="AE33" s="15"/>
    </row>
    <row r="34" spans="1:31" s="14" customFormat="1" ht="23.25" x14ac:dyDescent="0.25">
      <c r="A34" s="110" t="s">
        <v>49</v>
      </c>
      <c r="B34" s="110"/>
      <c r="C34" s="110"/>
      <c r="D34" s="24"/>
      <c r="E34" s="110" t="s">
        <v>48</v>
      </c>
      <c r="F34" s="110"/>
      <c r="G34" s="110"/>
      <c r="H34" s="110"/>
      <c r="I34" s="110"/>
      <c r="J34" s="110"/>
      <c r="K34" s="19"/>
      <c r="L34" s="21"/>
      <c r="M34" s="21"/>
      <c r="N34" s="21"/>
      <c r="O34" s="110" t="s">
        <v>47</v>
      </c>
      <c r="P34" s="110"/>
      <c r="Q34" s="110"/>
      <c r="R34" s="21"/>
      <c r="S34" s="19"/>
      <c r="U34" s="27"/>
      <c r="V34" s="26"/>
      <c r="W34" s="110" t="s">
        <v>46</v>
      </c>
      <c r="X34" s="110"/>
      <c r="Y34" s="110"/>
      <c r="Z34" s="110"/>
      <c r="AA34" s="110"/>
      <c r="AB34" s="110"/>
      <c r="AE34" s="15"/>
    </row>
    <row r="35" spans="1:31" s="14" customFormat="1" ht="23.25" x14ac:dyDescent="0.25">
      <c r="A35" s="21"/>
      <c r="B35" s="24"/>
      <c r="C35" s="21"/>
      <c r="D35" s="24"/>
      <c r="E35" s="21"/>
      <c r="F35" s="20"/>
      <c r="G35" s="20"/>
      <c r="H35" s="20"/>
      <c r="I35" s="22"/>
      <c r="J35" s="22"/>
      <c r="K35" s="19"/>
      <c r="L35" s="21"/>
      <c r="M35" s="21"/>
      <c r="N35" s="21"/>
      <c r="R35" s="25"/>
      <c r="S35" s="19"/>
      <c r="T35" s="21"/>
      <c r="U35" s="20"/>
      <c r="V35" s="19"/>
      <c r="W35" s="19"/>
      <c r="X35" s="112"/>
      <c r="Y35" s="112"/>
      <c r="Z35" s="112"/>
      <c r="AA35" s="112"/>
      <c r="AB35" s="112"/>
    </row>
    <row r="36" spans="1:31" s="14" customFormat="1" ht="24.75" x14ac:dyDescent="0.25">
      <c r="A36" s="21"/>
      <c r="B36" s="24"/>
      <c r="C36" s="21"/>
      <c r="D36" s="24"/>
      <c r="E36" s="21"/>
      <c r="F36" s="23"/>
      <c r="G36" s="20"/>
      <c r="H36" s="20"/>
      <c r="I36" s="22"/>
      <c r="J36" s="22"/>
      <c r="K36" s="19"/>
      <c r="L36" s="21"/>
      <c r="M36" s="21"/>
      <c r="N36" s="21"/>
      <c r="O36" s="21"/>
      <c r="P36" s="21"/>
      <c r="Q36" s="21"/>
      <c r="R36" s="21"/>
      <c r="S36" s="19"/>
      <c r="T36" s="21"/>
      <c r="U36" s="20"/>
      <c r="V36" s="19"/>
      <c r="W36" s="19"/>
      <c r="X36" s="18"/>
      <c r="Y36" s="18"/>
      <c r="Z36" s="17"/>
      <c r="AA36" s="16"/>
      <c r="AB36" s="16"/>
      <c r="AC36" s="16"/>
      <c r="AD36" s="16"/>
      <c r="AE36" s="15"/>
    </row>
    <row r="37" spans="1:31" ht="12.75" x14ac:dyDescent="0.25"/>
    <row r="38" spans="1:31" ht="12.75" x14ac:dyDescent="0.25"/>
    <row r="39" spans="1:31" ht="12.75" x14ac:dyDescent="0.25"/>
    <row r="40" spans="1:31" ht="12.75" x14ac:dyDescent="0.25"/>
    <row r="41" spans="1:31" ht="12.75" x14ac:dyDescent="0.25"/>
    <row r="42" spans="1:31" ht="12.75" x14ac:dyDescent="0.25"/>
    <row r="43" spans="1:31" ht="12.75" x14ac:dyDescent="0.25"/>
    <row r="44" spans="1:31" ht="12.75" x14ac:dyDescent="0.25"/>
    <row r="45" spans="1:31" ht="12.75" x14ac:dyDescent="0.25"/>
    <row r="46" spans="1:31" ht="12.75" x14ac:dyDescent="0.25"/>
    <row r="47" spans="1:31" ht="12.75" x14ac:dyDescent="0.25"/>
    <row r="48" spans="1:31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  <row r="55" ht="12.75" x14ac:dyDescent="0.25"/>
    <row r="56" ht="12.75" x14ac:dyDescent="0.25"/>
    <row r="57" ht="12.75" x14ac:dyDescent="0.25"/>
    <row r="58" ht="12.75" x14ac:dyDescent="0.25"/>
    <row r="59" ht="12.75" x14ac:dyDescent="0.25"/>
    <row r="60" ht="12.75" x14ac:dyDescent="0.25"/>
    <row r="61" ht="12.75" x14ac:dyDescent="0.25"/>
    <row r="62" ht="12.75" x14ac:dyDescent="0.25"/>
    <row r="63" ht="12.75" x14ac:dyDescent="0.25"/>
    <row r="64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</sheetData>
  <mergeCells count="15">
    <mergeCell ref="E1:AA1"/>
    <mergeCell ref="A2:K2"/>
    <mergeCell ref="L2:Q2"/>
    <mergeCell ref="R2:W2"/>
    <mergeCell ref="X2:AD2"/>
    <mergeCell ref="X35:AB35"/>
    <mergeCell ref="U26:W26"/>
    <mergeCell ref="U27:W27"/>
    <mergeCell ref="U28:W28"/>
    <mergeCell ref="U29:W29"/>
    <mergeCell ref="A34:C34"/>
    <mergeCell ref="E34:J34"/>
    <mergeCell ref="O34:Q34"/>
    <mergeCell ref="W34:AB34"/>
    <mergeCell ref="V25:W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2015-09-03T16:11:23Z</dcterms:created>
  <dcterms:modified xsi:type="dcterms:W3CDTF">2017-10-06T18:10:45Z</dcterms:modified>
</cp:coreProperties>
</file>