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15" windowWidth="12675" windowHeight="9240"/>
  </bookViews>
  <sheets>
    <sheet name="ESF" sheetId="1" r:id="rId1"/>
  </sheets>
  <calcPr calcId="144525"/>
</workbook>
</file>

<file path=xl/calcChain.xml><?xml version="1.0" encoding="utf-8"?>
<calcChain xmlns="http://schemas.openxmlformats.org/spreadsheetml/2006/main">
  <c r="K59" i="1" l="1"/>
  <c r="K57" i="1"/>
  <c r="K56" i="1"/>
  <c r="K55" i="1"/>
  <c r="K54" i="1"/>
  <c r="J53" i="1"/>
  <c r="I53" i="1"/>
  <c r="K53" i="1" s="1"/>
  <c r="K52" i="1"/>
  <c r="K50" i="1"/>
  <c r="K46" i="1"/>
  <c r="K45" i="1" s="1"/>
  <c r="J45" i="1"/>
  <c r="I45" i="1"/>
  <c r="K44" i="1"/>
  <c r="K43" i="1"/>
  <c r="K42" i="1"/>
  <c r="K40" i="1"/>
  <c r="K39" i="1"/>
  <c r="K58" i="1" s="1"/>
  <c r="K60" i="1" s="1"/>
  <c r="J39" i="1"/>
  <c r="J58" i="1" s="1"/>
  <c r="I39" i="1"/>
  <c r="I58" i="1" s="1"/>
  <c r="K38" i="1"/>
  <c r="E38" i="1"/>
  <c r="D38" i="1"/>
  <c r="K37" i="1"/>
  <c r="K36" i="1"/>
  <c r="F36" i="1"/>
  <c r="F35" i="1"/>
  <c r="K34" i="1"/>
  <c r="J33" i="1"/>
  <c r="I33" i="1"/>
  <c r="K33" i="1" s="1"/>
  <c r="F33" i="1"/>
  <c r="K32" i="1"/>
  <c r="F32" i="1"/>
  <c r="F38" i="1" s="1"/>
  <c r="K31" i="1"/>
  <c r="K30" i="1"/>
  <c r="K29" i="1"/>
  <c r="F29" i="1"/>
  <c r="K28" i="1"/>
  <c r="K27" i="1"/>
  <c r="K26" i="1"/>
  <c r="F26" i="1"/>
  <c r="K25" i="1"/>
  <c r="K24" i="1"/>
  <c r="K23" i="1"/>
  <c r="J22" i="1"/>
  <c r="J35" i="1" s="1"/>
  <c r="J60" i="1" s="1"/>
  <c r="K21" i="1"/>
  <c r="E21" i="1"/>
  <c r="E40" i="1" s="1"/>
  <c r="D21" i="1"/>
  <c r="D40" i="1" s="1"/>
  <c r="K20" i="1"/>
  <c r="F20" i="1"/>
  <c r="K19" i="1"/>
  <c r="F19" i="1"/>
  <c r="K18" i="1"/>
  <c r="F18" i="1"/>
  <c r="K17" i="1"/>
  <c r="F17" i="1"/>
  <c r="K16" i="1"/>
  <c r="F16" i="1"/>
  <c r="F21" i="1" s="1"/>
  <c r="F40" i="1" s="1"/>
  <c r="K15" i="1"/>
  <c r="K14" i="1"/>
  <c r="I13" i="1"/>
  <c r="I22" i="1" s="1"/>
  <c r="I35" i="1" s="1"/>
  <c r="I60" i="1" s="1"/>
</calcChain>
</file>

<file path=xl/sharedStrings.xml><?xml version="1.0" encoding="utf-8"?>
<sst xmlns="http://schemas.openxmlformats.org/spreadsheetml/2006/main" count="74" uniqueCount="71">
  <si>
    <t>MUNICIPIO DE GENERAL CEPEDA, COAHUILA</t>
  </si>
  <si>
    <t>Estado de Situación Financiera</t>
  </si>
  <si>
    <t>Al 31 de diciembre del 2016 y 2015</t>
  </si>
  <si>
    <t>CONCEPTO</t>
  </si>
  <si>
    <t>Al 31 diciembre 2016</t>
  </si>
  <si>
    <t>Al 31 diciembre 2015</t>
  </si>
  <si>
    <t>%</t>
  </si>
  <si>
    <t xml:space="preserve"> ACTIVO </t>
  </si>
  <si>
    <t>PASIVO</t>
  </si>
  <si>
    <t>Activo Circulante</t>
  </si>
  <si>
    <t>Pasivo Circulante</t>
  </si>
  <si>
    <r>
      <t xml:space="preserve">Efectivo y Equivalentes </t>
    </r>
    <r>
      <rPr>
        <b/>
        <sz val="9"/>
        <rFont val="Arial"/>
        <family val="2"/>
      </rPr>
      <t>(Nota ESF-1)</t>
    </r>
  </si>
  <si>
    <r>
      <t>Cuentas por Pagar a Corto Plazo</t>
    </r>
    <r>
      <rPr>
        <b/>
        <sz val="9"/>
        <rFont val="Arial"/>
        <family val="2"/>
      </rPr>
      <t xml:space="preserve"> (Nota ESF-12), (Nota ESF-13),                                                                                (Nota ESF-14)</t>
    </r>
  </si>
  <si>
    <r>
      <t>Derechos a Recibir Efectivo o Equivalentes</t>
    </r>
    <r>
      <rPr>
        <b/>
        <sz val="9"/>
        <rFont val="Arial"/>
        <family val="2"/>
      </rPr>
      <t xml:space="preserve"> (Nota ESF-2)</t>
    </r>
  </si>
  <si>
    <t>Documentos por Pagar a Corto Plazo</t>
  </si>
  <si>
    <r>
      <t xml:space="preserve">Derechos a Recibir Bienes o Servicios </t>
    </r>
    <r>
      <rPr>
        <b/>
        <sz val="9"/>
        <rFont val="Arial"/>
        <family val="2"/>
      </rPr>
      <t>(Nota ESF-3)</t>
    </r>
  </si>
  <si>
    <t>Porción a Corto Plazo de la Deuda Pública a Largo Plazo</t>
  </si>
  <si>
    <r>
      <t xml:space="preserve">Inventarios </t>
    </r>
    <r>
      <rPr>
        <b/>
        <sz val="9"/>
        <rFont val="Arial"/>
        <family val="2"/>
      </rPr>
      <t xml:space="preserve">(Nota ESF-4) </t>
    </r>
  </si>
  <si>
    <t>Títulos y Valores a Corto Plazo</t>
  </si>
  <si>
    <r>
      <t xml:space="preserve">Almacenes </t>
    </r>
    <r>
      <rPr>
        <b/>
        <sz val="9"/>
        <rFont val="Arial"/>
        <family val="2"/>
      </rPr>
      <t xml:space="preserve">(Nota ESF-5) </t>
    </r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</si>
  <si>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</si>
  <si>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</si>
  <si>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</si>
  <si>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</si>
  <si>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</si>
  <si>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</si>
  <si>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</si>
  <si>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</si>
  <si>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</si>
  <si>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</si>
  <si>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r>
      <t>Inversiones Financieras a Corto Plazo</t>
    </r>
    <r>
      <rPr>
        <b/>
        <sz val="9"/>
        <rFont val="Arial"/>
        <family val="2"/>
      </rPr>
      <t xml:space="preserve"> (Nota ESF-6), (Nota ESF-7) </t>
    </r>
  </si>
  <si>
    <t>Cuentas por Pagar a Largo Plazo</t>
  </si>
  <si>
    <r>
      <t xml:space="preserve">Fideiconisos, Mandatos y Analogos </t>
    </r>
    <r>
      <rPr>
        <b/>
        <sz val="9"/>
        <rFont val="Arial"/>
        <family val="2"/>
      </rPr>
      <t>(Nota ESF-6)</t>
    </r>
    <r>
      <rPr>
        <sz val="9"/>
        <rFont val="Arial"/>
        <family val="2"/>
      </rPr>
      <t xml:space="preserve"> </t>
    </r>
  </si>
  <si>
    <t>Documentos por Pagar a Largo Plazo</t>
  </si>
  <si>
    <r>
      <t xml:space="preserve">Participaciones y Aportaciones de Capital </t>
    </r>
    <r>
      <rPr>
        <b/>
        <sz val="9"/>
        <rFont val="Arial"/>
        <family val="2"/>
      </rPr>
      <t xml:space="preserve">(Nota ESF-7) </t>
    </r>
  </si>
  <si>
    <t>Deuda Pública a Largo Plazo</t>
  </si>
  <si>
    <t>Derechos a Recibir Efectivo o Equivalentes a Largo Plazo</t>
  </si>
  <si>
    <t>Pasivos Diferidos a Largo Plazo</t>
  </si>
  <si>
    <r>
      <t xml:space="preserve">Bienes Inmuebles, Infraestructura y Construcciones en Proceso </t>
    </r>
    <r>
      <rPr>
        <b/>
        <sz val="9"/>
        <rFont val="Arial"/>
        <family val="2"/>
      </rPr>
      <t>(Nota ESF-8)</t>
    </r>
  </si>
  <si>
    <t>Fondos y Bienes de Terceros en Garantía y/o en Administración a Largo Plazo</t>
  </si>
  <si>
    <r>
      <t>Bienes Muebles</t>
    </r>
    <r>
      <rPr>
        <b/>
        <sz val="9"/>
        <rFont val="Arial"/>
        <family val="2"/>
      </rPr>
      <t xml:space="preserve"> (Nota  ESF-8)</t>
    </r>
  </si>
  <si>
    <t>Provisiones a Largo Plazo</t>
  </si>
  <si>
    <r>
      <t>Activos Intangibles</t>
    </r>
    <r>
      <rPr>
        <b/>
        <sz val="9"/>
        <rFont val="Arial"/>
        <family val="2"/>
      </rPr>
      <t xml:space="preserve"> (Nota ESF-9)</t>
    </r>
  </si>
  <si>
    <t>Depreciación, Deterioro y Amortización Acumulada de Bienes</t>
  </si>
  <si>
    <t>Total de Pasivos No Circulantes</t>
  </si>
  <si>
    <r>
      <t xml:space="preserve">Activos Diferidos </t>
    </r>
    <r>
      <rPr>
        <b/>
        <sz val="9"/>
        <rFont val="Arial"/>
        <family val="2"/>
      </rPr>
      <t xml:space="preserve"> (Nota ESF-9)</t>
    </r>
  </si>
  <si>
    <r>
      <t>Estimación por Pérdida o Deterioro de Activos no Circulantes</t>
    </r>
    <r>
      <rPr>
        <b/>
        <sz val="9"/>
        <rFont val="Arial"/>
        <family val="2"/>
      </rPr>
      <t xml:space="preserve">  (Nota ESF-10)</t>
    </r>
  </si>
  <si>
    <t>Total del  Pasivo</t>
  </si>
  <si>
    <r>
      <t>Otros Activos no Circulantes</t>
    </r>
    <r>
      <rPr>
        <b/>
        <sz val="9"/>
        <rFont val="Arial"/>
        <family val="2"/>
      </rPr>
      <t xml:space="preserve"> (Nota ESF-11)</t>
    </r>
  </si>
  <si>
    <t>HACIENDA PÚBLICA/ PATRIMONIO</t>
  </si>
  <si>
    <t>Total de  Activos  No Circulantes</t>
  </si>
  <si>
    <t>Hacienda Pública/Patrimonio Contribuido</t>
  </si>
  <si>
    <t>Total del Activo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</si>
  <si>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</si>
  <si>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</si>
  <si>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</si>
  <si>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</si>
  <si>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</si>
  <si>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</si>
  <si>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</si>
  <si>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</si>
  <si>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</si>
  <si>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</si>
  <si>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</si>
  <si>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</si>
  <si>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</si>
  <si>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</si>
  <si>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Nota de Gestión Administrativa 17</t>
  </si>
  <si>
    <t>Bajo protesta de decir verdad declaramos que los Estados Financieros y sus Notas son razonablemente correctos y responsabilidad del emisor.</t>
  </si>
  <si>
    <t xml:space="preserve">                                                  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</si>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</sst>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b/>
      <sz val="7"/>
      <color theme="1"/>
      <name val="Arial"/>
      <family val="2"/>
    </font>
    <font>
      <sz val="36"/>
      <color theme="0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43" fontId="19" fillId="0" borderId="0" applyFont="0" applyFill="0" applyBorder="0" applyAlignment="0" applyProtection="0"/>
    <xf numFmtId="0" fontId="20" fillId="0" borderId="0">
      <alignment vertical="top"/>
    </xf>
    <xf numFmtId="0" fontId="4" fillId="0" borderId="0"/>
    <xf numFmtId="0" fontId="4" fillId="0" borderId="0"/>
    <xf numFmtId="0" fontId="20" fillId="0" borderId="0">
      <alignment vertical="top"/>
    </xf>
    <xf numFmtId="0" fontId="1" fillId="0" borderId="0"/>
  </cellStyleXfs>
  <cellXfs count="100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/>
    <xf numFmtId="0" fontId="5" fillId="2" borderId="2" xfId="2" applyFont="1" applyFill="1" applyBorder="1" applyAlignment="1">
      <alignment horizontal="center"/>
    </xf>
    <xf numFmtId="0" fontId="3" fillId="2" borderId="3" xfId="0" applyFont="1" applyFill="1" applyBorder="1" applyAlignment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/>
    <xf numFmtId="0" fontId="2" fillId="2" borderId="4" xfId="0" applyFont="1" applyFill="1" applyBorder="1"/>
    <xf numFmtId="0" fontId="3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6" fillId="3" borderId="0" xfId="0" applyFont="1" applyFill="1" applyAlignment="1">
      <alignment vertical="top"/>
    </xf>
    <xf numFmtId="0" fontId="2" fillId="2" borderId="6" xfId="0" applyFont="1" applyFill="1" applyBorder="1"/>
    <xf numFmtId="0" fontId="3" fillId="2" borderId="7" xfId="0" applyFont="1" applyFill="1" applyBorder="1" applyAlignment="1"/>
    <xf numFmtId="0" fontId="5" fillId="2" borderId="7" xfId="2" applyFont="1" applyFill="1" applyBorder="1" applyAlignment="1">
      <alignment horizontal="center"/>
    </xf>
    <xf numFmtId="0" fontId="3" fillId="2" borderId="8" xfId="0" applyFont="1" applyFill="1" applyBorder="1" applyAlignment="1"/>
    <xf numFmtId="0" fontId="7" fillId="3" borderId="0" xfId="3" applyNumberFormat="1" applyFont="1" applyFill="1" applyBorder="1" applyAlignment="1">
      <alignment vertical="center"/>
    </xf>
    <xf numFmtId="0" fontId="8" fillId="3" borderId="0" xfId="3" applyNumberFormat="1" applyFont="1" applyFill="1" applyBorder="1" applyAlignment="1">
      <alignment horizontal="right" vertical="top"/>
    </xf>
    <xf numFmtId="0" fontId="6" fillId="3" borderId="0" xfId="0" applyFont="1" applyFill="1"/>
    <xf numFmtId="0" fontId="2" fillId="4" borderId="9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/>
    </xf>
    <xf numFmtId="165" fontId="3" fillId="4" borderId="9" xfId="1" applyNumberFormat="1" applyFont="1" applyFill="1" applyBorder="1" applyAlignment="1">
      <alignment horizontal="center"/>
    </xf>
    <xf numFmtId="0" fontId="9" fillId="4" borderId="9" xfId="2" applyFont="1" applyFill="1" applyBorder="1" applyAlignment="1">
      <alignment horizontal="center" vertical="top"/>
    </xf>
    <xf numFmtId="0" fontId="2" fillId="4" borderId="9" xfId="0" applyFont="1" applyFill="1" applyBorder="1"/>
    <xf numFmtId="0" fontId="2" fillId="3" borderId="0" xfId="0" applyFont="1" applyFill="1" applyAlignment="1">
      <alignment vertical="top"/>
    </xf>
    <xf numFmtId="0" fontId="2" fillId="3" borderId="0" xfId="0" applyFont="1" applyFill="1" applyBorder="1"/>
    <xf numFmtId="0" fontId="7" fillId="3" borderId="10" xfId="3" applyNumberFormat="1" applyFont="1" applyFill="1" applyBorder="1" applyAlignment="1">
      <alignment vertical="center"/>
    </xf>
    <xf numFmtId="0" fontId="6" fillId="3" borderId="11" xfId="0" applyFont="1" applyFill="1" applyBorder="1"/>
    <xf numFmtId="0" fontId="6" fillId="3" borderId="10" xfId="0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 wrapText="1"/>
    </xf>
    <xf numFmtId="166" fontId="10" fillId="3" borderId="0" xfId="1" applyNumberFormat="1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right" vertical="top"/>
    </xf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 wrapText="1"/>
    </xf>
    <xf numFmtId="3" fontId="10" fillId="3" borderId="0" xfId="0" applyNumberFormat="1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12" fillId="3" borderId="0" xfId="0" applyFont="1" applyFill="1" applyBorder="1" applyAlignment="1">
      <alignment horizontal="left" vertical="top" wrapText="1"/>
    </xf>
    <xf numFmtId="4" fontId="6" fillId="3" borderId="11" xfId="0" applyNumberFormat="1" applyFont="1" applyFill="1" applyBorder="1"/>
    <xf numFmtId="0" fontId="12" fillId="3" borderId="0" xfId="0" applyFont="1" applyFill="1" applyBorder="1" applyAlignment="1">
      <alignment vertical="top" wrapText="1"/>
    </xf>
    <xf numFmtId="0" fontId="12" fillId="3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 applyProtection="1">
      <alignment vertical="top"/>
      <protection locked="0"/>
    </xf>
    <xf numFmtId="4" fontId="11" fillId="0" borderId="0" xfId="0" applyNumberFormat="1" applyFont="1" applyFill="1" applyBorder="1" applyAlignment="1">
      <alignment horizontal="right" vertical="top"/>
    </xf>
    <xf numFmtId="4" fontId="11" fillId="0" borderId="11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4" fontId="10" fillId="0" borderId="0" xfId="1" applyNumberFormat="1" applyFont="1" applyFill="1" applyBorder="1" applyAlignment="1">
      <alignment vertical="top"/>
    </xf>
    <xf numFmtId="0" fontId="13" fillId="3" borderId="1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 applyProtection="1">
      <alignment vertical="top"/>
    </xf>
    <xf numFmtId="4" fontId="14" fillId="0" borderId="0" xfId="0" applyNumberFormat="1" applyFont="1" applyFill="1" applyBorder="1" applyAlignment="1" applyProtection="1">
      <alignment vertical="top"/>
    </xf>
    <xf numFmtId="0" fontId="7" fillId="0" borderId="0" xfId="0" applyFont="1" applyFill="1" applyBorder="1" applyAlignment="1">
      <alignment vertical="top" wrapText="1"/>
    </xf>
    <xf numFmtId="4" fontId="7" fillId="0" borderId="0" xfId="1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4" fontId="15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/>
    </xf>
    <xf numFmtId="0" fontId="10" fillId="0" borderId="0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/>
    <xf numFmtId="0" fontId="10" fillId="0" borderId="0" xfId="0" applyFont="1" applyFill="1" applyBorder="1" applyAlignment="1">
      <alignment vertical="top"/>
    </xf>
    <xf numFmtId="3" fontId="10" fillId="0" borderId="0" xfId="1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4" fontId="7" fillId="3" borderId="0" xfId="0" applyNumberFormat="1" applyFont="1" applyFill="1" applyBorder="1" applyAlignment="1" applyProtection="1">
      <alignment vertical="top"/>
    </xf>
    <xf numFmtId="0" fontId="10" fillId="3" borderId="0" xfId="0" applyFont="1" applyFill="1" applyBorder="1" applyAlignment="1">
      <alignment vertical="top" wrapText="1"/>
    </xf>
    <xf numFmtId="3" fontId="10" fillId="3" borderId="0" xfId="1" applyNumberFormat="1" applyFont="1" applyFill="1" applyBorder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1" fillId="3" borderId="13" xfId="0" applyFont="1" applyFill="1" applyBorder="1" applyAlignment="1">
      <alignment horizontal="right" vertical="top"/>
    </xf>
    <xf numFmtId="4" fontId="6" fillId="3" borderId="13" xfId="0" applyNumberFormat="1" applyFont="1" applyFill="1" applyBorder="1" applyAlignment="1">
      <alignment vertical="top"/>
    </xf>
    <xf numFmtId="0" fontId="6" fillId="3" borderId="14" xfId="0" applyFont="1" applyFill="1" applyBorder="1"/>
    <xf numFmtId="0" fontId="10" fillId="3" borderId="0" xfId="0" applyFont="1" applyFill="1" applyBorder="1"/>
    <xf numFmtId="43" fontId="10" fillId="3" borderId="0" xfId="1" applyFont="1" applyFill="1" applyBorder="1"/>
    <xf numFmtId="0" fontId="10" fillId="3" borderId="0" xfId="0" applyFont="1" applyFill="1" applyBorder="1" applyAlignment="1">
      <alignment vertical="center"/>
    </xf>
    <xf numFmtId="0" fontId="6" fillId="3" borderId="13" xfId="0" applyFont="1" applyFill="1" applyBorder="1"/>
    <xf numFmtId="0" fontId="10" fillId="3" borderId="13" xfId="0" applyFont="1" applyFill="1" applyBorder="1" applyAlignment="1">
      <alignment vertical="top"/>
    </xf>
    <xf numFmtId="0" fontId="10" fillId="3" borderId="13" xfId="0" applyFont="1" applyFill="1" applyBorder="1"/>
    <xf numFmtId="43" fontId="10" fillId="3" borderId="13" xfId="1" applyFont="1" applyFill="1" applyBorder="1"/>
    <xf numFmtId="0" fontId="10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 applyProtection="1">
      <alignment horizontal="center" vertical="top"/>
      <protection locked="0"/>
    </xf>
    <xf numFmtId="0" fontId="6" fillId="3" borderId="0" xfId="0" applyFont="1" applyFill="1" applyBorder="1" applyAlignment="1" applyProtection="1">
      <protection locked="0"/>
    </xf>
    <xf numFmtId="0" fontId="18" fillId="0" borderId="0" xfId="0" applyFont="1" applyAlignment="1">
      <alignment horizontal="left"/>
    </xf>
    <xf numFmtId="43" fontId="10" fillId="3" borderId="0" xfId="1" applyFont="1" applyFill="1" applyBorder="1" applyProtection="1"/>
    <xf numFmtId="0" fontId="18" fillId="0" borderId="0" xfId="0" applyFont="1"/>
    <xf numFmtId="0" fontId="6" fillId="3" borderId="0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>
      <alignment horizontal="center"/>
    </xf>
    <xf numFmtId="0" fontId="6" fillId="0" borderId="0" xfId="0" applyFont="1"/>
    <xf numFmtId="0" fontId="10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center"/>
    </xf>
    <xf numFmtId="43" fontId="6" fillId="0" borderId="0" xfId="1" applyFont="1"/>
    <xf numFmtId="43" fontId="18" fillId="0" borderId="0" xfId="1" applyFont="1"/>
    <xf numFmtId="43" fontId="0" fillId="0" borderId="0" xfId="1" applyFont="1"/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2 2 2" xfId="6"/>
    <cellStyle name="Normal 2 2 3" xfId="7"/>
    <cellStyle name="Normal 2 3" xfId="8"/>
    <cellStyle name="Normal 9" xfId="9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82"/>
  <sheetViews>
    <sheetView tabSelected="1" topLeftCell="A62" zoomScalePageLayoutView="80" workbookViewId="0">
      <selection activeCell="C82" sqref="C82"/>
    </sheetView>
  </sheetViews>
  <sheetFormatPr baseColWidth="10" defaultRowHeight="12" x14ac:dyDescent="0.2"/>
  <cols>
    <col min="1" max="1" width="4.85546875" style="6" customWidth="1"/>
    <col min="2" max="2" width="27.5703125" style="5" customWidth="1"/>
    <col min="3" max="3" width="39.140625" style="6" customWidth="1"/>
    <col min="4" max="4" width="24" style="6" customWidth="1"/>
    <col min="5" max="5" width="23.42578125" style="6" customWidth="1"/>
    <col min="6" max="6" width="7.140625" style="32" customWidth="1"/>
    <col min="7" max="7" width="27.5703125" style="6" customWidth="1"/>
    <col min="8" max="8" width="32.28515625" style="6" customWidth="1"/>
    <col min="9" max="9" width="23" style="6" customWidth="1"/>
    <col min="10" max="10" width="18.28515625" style="6" customWidth="1"/>
    <col min="11" max="11" width="11" style="18" customWidth="1"/>
    <col min="12" max="12" width="1.7109375" style="11" customWidth="1"/>
    <col min="13" max="16384" width="11.42578125" style="6"/>
  </cols>
  <sheetData>
    <row r="1" spans="1:12" ht="20.25" x14ac:dyDescent="0.3">
      <c r="A1" s="1"/>
      <c r="B1" s="2"/>
      <c r="C1" s="3" t="s">
        <v>0</v>
      </c>
      <c r="D1" s="3"/>
      <c r="E1" s="3"/>
      <c r="F1" s="3"/>
      <c r="G1" s="3"/>
      <c r="H1" s="3"/>
      <c r="I1" s="3"/>
      <c r="J1" s="2"/>
      <c r="K1" s="4"/>
      <c r="L1" s="5"/>
    </row>
    <row r="2" spans="1:12" ht="20.25" x14ac:dyDescent="0.3">
      <c r="A2" s="7"/>
      <c r="B2" s="8"/>
      <c r="C2" s="9" t="s">
        <v>1</v>
      </c>
      <c r="D2" s="9"/>
      <c r="E2" s="9"/>
      <c r="F2" s="9"/>
      <c r="G2" s="9"/>
      <c r="H2" s="9"/>
      <c r="I2" s="9"/>
      <c r="J2" s="8"/>
      <c r="K2" s="10"/>
    </row>
    <row r="3" spans="1:12" ht="21" thickBot="1" x14ac:dyDescent="0.35">
      <c r="A3" s="12"/>
      <c r="B3" s="13"/>
      <c r="C3" s="14" t="s">
        <v>2</v>
      </c>
      <c r="D3" s="14"/>
      <c r="E3" s="14"/>
      <c r="F3" s="14"/>
      <c r="G3" s="14"/>
      <c r="H3" s="14"/>
      <c r="I3" s="14"/>
      <c r="J3" s="13"/>
      <c r="K3" s="15"/>
    </row>
    <row r="4" spans="1:12" ht="3" customHeight="1" x14ac:dyDescent="0.2">
      <c r="A4" s="16"/>
      <c r="B4" s="16"/>
      <c r="C4" s="16"/>
      <c r="D4" s="16"/>
      <c r="E4" s="16"/>
      <c r="F4" s="17"/>
      <c r="G4" s="16"/>
      <c r="H4" s="16"/>
      <c r="I4" s="16"/>
      <c r="J4" s="16"/>
      <c r="K4" s="6"/>
      <c r="L4" s="5"/>
    </row>
    <row r="5" spans="1:12" ht="3" customHeight="1" x14ac:dyDescent="0.2">
      <c r="A5" s="16"/>
      <c r="B5" s="16"/>
      <c r="C5" s="16"/>
      <c r="D5" s="16"/>
      <c r="E5" s="16"/>
      <c r="F5" s="17"/>
      <c r="G5" s="16"/>
      <c r="H5" s="16"/>
      <c r="I5" s="16"/>
      <c r="J5" s="16"/>
    </row>
    <row r="6" spans="1:12" s="25" customFormat="1" ht="15" customHeight="1" x14ac:dyDescent="0.2">
      <c r="A6" s="19"/>
      <c r="B6" s="20" t="s">
        <v>3</v>
      </c>
      <c r="C6" s="20"/>
      <c r="D6" s="21" t="s">
        <v>4</v>
      </c>
      <c r="E6" s="21" t="s">
        <v>5</v>
      </c>
      <c r="F6" s="22" t="s">
        <v>6</v>
      </c>
      <c r="G6" s="20" t="s">
        <v>3</v>
      </c>
      <c r="H6" s="20"/>
      <c r="I6" s="21" t="s">
        <v>4</v>
      </c>
      <c r="J6" s="21" t="s">
        <v>5</v>
      </c>
      <c r="K6" s="23"/>
      <c r="L6" s="24"/>
    </row>
    <row r="7" spans="1:12" ht="3" customHeight="1" x14ac:dyDescent="0.2">
      <c r="A7" s="26"/>
      <c r="B7" s="16"/>
      <c r="C7" s="16"/>
      <c r="D7" s="16"/>
      <c r="E7" s="16"/>
      <c r="F7" s="17"/>
      <c r="G7" s="16"/>
      <c r="H7" s="16"/>
      <c r="I7" s="16"/>
      <c r="J7" s="16"/>
      <c r="K7" s="27"/>
      <c r="L7" s="5"/>
    </row>
    <row r="8" spans="1:12" ht="3" customHeight="1" x14ac:dyDescent="0.2">
      <c r="A8" s="26"/>
      <c r="B8" s="16"/>
      <c r="C8" s="16"/>
      <c r="D8" s="16"/>
      <c r="E8" s="16"/>
      <c r="F8" s="17"/>
      <c r="G8" s="16"/>
      <c r="H8" s="16"/>
      <c r="I8" s="16"/>
      <c r="J8" s="16"/>
      <c r="K8" s="27"/>
    </row>
    <row r="9" spans="1:12" x14ac:dyDescent="0.2">
      <c r="A9" s="28"/>
      <c r="B9" s="29" t="s">
        <v>7</v>
      </c>
      <c r="C9" s="29"/>
      <c r="D9" s="30"/>
      <c r="E9" s="31"/>
      <c r="G9" s="29" t="s">
        <v>8</v>
      </c>
      <c r="H9" s="29"/>
      <c r="I9" s="33"/>
      <c r="J9" s="33"/>
      <c r="K9" s="27"/>
    </row>
    <row r="10" spans="1:12" ht="5.0999999999999996" customHeight="1" x14ac:dyDescent="0.2">
      <c r="A10" s="28"/>
      <c r="B10" s="34"/>
      <c r="C10" s="33"/>
      <c r="D10" s="35"/>
      <c r="E10" s="35"/>
      <c r="G10" s="34"/>
      <c r="H10" s="33"/>
      <c r="I10" s="36"/>
      <c r="J10" s="36"/>
      <c r="K10" s="27"/>
    </row>
    <row r="11" spans="1:12" x14ac:dyDescent="0.2">
      <c r="A11" s="28"/>
      <c r="B11" s="37" t="s">
        <v>9</v>
      </c>
      <c r="C11" s="37"/>
      <c r="D11" s="35"/>
      <c r="E11" s="35"/>
      <c r="G11" s="37" t="s">
        <v>10</v>
      </c>
      <c r="H11" s="37"/>
      <c r="I11" s="35"/>
      <c r="J11" s="35"/>
      <c r="K11" s="38"/>
    </row>
    <row r="12" spans="1:12" ht="5.0999999999999996" customHeight="1" x14ac:dyDescent="0.2">
      <c r="A12" s="28"/>
      <c r="B12" s="39"/>
      <c r="C12" s="40"/>
      <c r="D12" s="35"/>
      <c r="E12" s="35"/>
      <c r="G12" s="39"/>
      <c r="H12" s="40"/>
      <c r="I12" s="35"/>
      <c r="J12" s="35"/>
      <c r="K12" s="38"/>
    </row>
    <row r="13" spans="1:12" ht="23.25" customHeight="1" x14ac:dyDescent="0.2">
      <c r="A13" s="28"/>
      <c r="B13" s="41" t="s">
        <v>11</v>
      </c>
      <c r="C13" s="41"/>
      <c r="D13" s="42">
        <v>2053715.34</v>
      </c>
      <c r="E13" s="42">
        <v>4514379.18</v>
      </c>
      <c r="F13" s="43">
        <v>8.65</v>
      </c>
      <c r="G13" s="41" t="s">
        <v>12</v>
      </c>
      <c r="H13" s="41"/>
      <c r="I13" s="42">
        <f>2435882.16</f>
        <v>2435882.16</v>
      </c>
      <c r="J13" s="42">
        <v>3295698.58</v>
      </c>
      <c r="K13" s="44">
        <v>100</v>
      </c>
    </row>
    <row r="14" spans="1:12" ht="12" customHeight="1" x14ac:dyDescent="0.2">
      <c r="A14" s="28"/>
      <c r="B14" s="41" t="s">
        <v>13</v>
      </c>
      <c r="C14" s="41"/>
      <c r="D14" s="42">
        <v>3909614.18</v>
      </c>
      <c r="E14" s="42">
        <v>5172049.2699999996</v>
      </c>
      <c r="F14" s="43">
        <v>16.489999999999998</v>
      </c>
      <c r="G14" s="41" t="s">
        <v>14</v>
      </c>
      <c r="H14" s="41"/>
      <c r="I14" s="42">
        <v>0</v>
      </c>
      <c r="J14" s="42">
        <v>0</v>
      </c>
      <c r="K14" s="44">
        <f t="shared" ref="K14:K34" si="0">+I14-J14</f>
        <v>0</v>
      </c>
    </row>
    <row r="15" spans="1:12" ht="12" customHeight="1" x14ac:dyDescent="0.2">
      <c r="A15" s="28"/>
      <c r="B15" s="41" t="s">
        <v>15</v>
      </c>
      <c r="C15" s="41"/>
      <c r="D15" s="42">
        <v>0</v>
      </c>
      <c r="E15" s="42">
        <v>0</v>
      </c>
      <c r="F15" s="43">
        <v>0</v>
      </c>
      <c r="G15" s="41" t="s">
        <v>16</v>
      </c>
      <c r="H15" s="41"/>
      <c r="I15" s="42">
        <v>0</v>
      </c>
      <c r="J15" s="42">
        <v>0</v>
      </c>
      <c r="K15" s="44">
        <f t="shared" si="0"/>
        <v>0</v>
      </c>
    </row>
    <row r="16" spans="1:12" x14ac:dyDescent="0.2">
      <c r="A16" s="28"/>
      <c r="B16" s="41" t="s">
        <v>17</v>
      </c>
      <c r="C16" s="41"/>
      <c r="D16" s="42">
        <v>0</v>
      </c>
      <c r="E16" s="42">
        <v>0</v>
      </c>
      <c r="F16" s="43">
        <f t="shared" ref="F16:F20" si="1">+D16-E16</f>
        <v>0</v>
      </c>
      <c r="G16" s="41" t="s">
        <v>18</v>
      </c>
      <c r="H16" s="41"/>
      <c r="I16" s="42">
        <v>0</v>
      </c>
      <c r="J16" s="42">
        <v>0</v>
      </c>
      <c r="K16" s="44">
        <f t="shared" si="0"/>
        <v>0</v>
      </c>
    </row>
    <row r="17" spans="1:11" x14ac:dyDescent="0.2">
      <c r="A17" s="28"/>
      <c r="B17" s="41" t="s">
        <v>19</v>
      </c>
      <c r="C17" s="41"/>
      <c r="D17" s="42">
        <v>0</v>
      </c>
      <c r="E17" s="42">
        <v>0</v>
      </c>
      <c r="F17" s="43">
        <f t="shared" si="1"/>
        <v>0</v>
      </c>
      <c r="G17" s="41" t="s">
        <v>20</v>
      </c>
      <c r="H17" s="41"/>
      <c r="I17" s="42">
        <v>0</v>
      </c>
      <c r="J17" s="42">
        <v>0</v>
      </c>
      <c r="K17" s="44">
        <f t="shared" si="0"/>
        <v>0</v>
      </c>
    </row>
    <row r="18" spans="1:11" ht="25.5" customHeight="1" x14ac:dyDescent="0.2">
      <c r="A18" s="28"/>
      <c r="B18" s="41" t="s">
        <v>21</v>
      </c>
      <c r="C18" s="41"/>
      <c r="D18" s="42">
        <v>0</v>
      </c>
      <c r="E18" s="42">
        <v>0</v>
      </c>
      <c r="F18" s="43">
        <f t="shared" si="1"/>
        <v>0</v>
      </c>
      <c r="G18" s="45" t="s">
        <v>22</v>
      </c>
      <c r="H18" s="45"/>
      <c r="I18" s="42">
        <v>0</v>
      </c>
      <c r="J18" s="42">
        <v>0</v>
      </c>
      <c r="K18" s="44">
        <f t="shared" si="0"/>
        <v>0</v>
      </c>
    </row>
    <row r="19" spans="1:11" x14ac:dyDescent="0.2">
      <c r="A19" s="28"/>
      <c r="B19" s="41" t="s">
        <v>23</v>
      </c>
      <c r="C19" s="41"/>
      <c r="D19" s="42">
        <v>0</v>
      </c>
      <c r="E19" s="42">
        <v>0</v>
      </c>
      <c r="F19" s="43">
        <f t="shared" si="1"/>
        <v>0</v>
      </c>
      <c r="G19" s="41" t="s">
        <v>24</v>
      </c>
      <c r="H19" s="41"/>
      <c r="I19" s="42">
        <v>0</v>
      </c>
      <c r="J19" s="42">
        <v>0</v>
      </c>
      <c r="K19" s="44">
        <f t="shared" si="0"/>
        <v>0</v>
      </c>
    </row>
    <row r="20" spans="1:11" x14ac:dyDescent="0.2">
      <c r="A20" s="28"/>
      <c r="B20" s="46"/>
      <c r="C20" s="47"/>
      <c r="D20" s="48"/>
      <c r="E20" s="48"/>
      <c r="F20" s="43">
        <f t="shared" si="1"/>
        <v>0</v>
      </c>
      <c r="G20" s="41" t="s">
        <v>25</v>
      </c>
      <c r="H20" s="41"/>
      <c r="I20" s="42">
        <v>0</v>
      </c>
      <c r="J20" s="42">
        <v>0</v>
      </c>
      <c r="K20" s="44">
        <f t="shared" si="0"/>
        <v>0</v>
      </c>
    </row>
    <row r="21" spans="1:11" x14ac:dyDescent="0.2">
      <c r="A21" s="49"/>
      <c r="B21" s="50" t="s">
        <v>26</v>
      </c>
      <c r="C21" s="50"/>
      <c r="D21" s="51">
        <f>SUM(D13:D19)</f>
        <v>5963329.5200000005</v>
      </c>
      <c r="E21" s="51">
        <f>SUM(E13:E19)</f>
        <v>9686428.4499999993</v>
      </c>
      <c r="F21" s="52">
        <f>SUM(F13:F19)</f>
        <v>25.14</v>
      </c>
      <c r="G21" s="53"/>
      <c r="H21" s="51"/>
      <c r="I21" s="54"/>
      <c r="J21" s="54"/>
      <c r="K21" s="44">
        <f t="shared" si="0"/>
        <v>0</v>
      </c>
    </row>
    <row r="22" spans="1:11" x14ac:dyDescent="0.2">
      <c r="A22" s="49"/>
      <c r="B22" s="53"/>
      <c r="C22" s="55"/>
      <c r="D22" s="54"/>
      <c r="E22" s="54"/>
      <c r="F22" s="56"/>
      <c r="G22" s="50" t="s">
        <v>27</v>
      </c>
      <c r="H22" s="50"/>
      <c r="I22" s="51">
        <f>SUM(I13:I20)</f>
        <v>2435882.16</v>
      </c>
      <c r="J22" s="51">
        <f>SUM(J13:J20)</f>
        <v>3295698.58</v>
      </c>
      <c r="K22" s="44">
        <v>100</v>
      </c>
    </row>
    <row r="23" spans="1:11" x14ac:dyDescent="0.2">
      <c r="A23" s="28"/>
      <c r="B23" s="46"/>
      <c r="C23" s="46"/>
      <c r="D23" s="48"/>
      <c r="E23" s="48"/>
      <c r="F23" s="43"/>
      <c r="G23" s="57"/>
      <c r="H23" s="47"/>
      <c r="I23" s="48"/>
      <c r="J23" s="48"/>
      <c r="K23" s="44">
        <f t="shared" si="0"/>
        <v>0</v>
      </c>
    </row>
    <row r="24" spans="1:11" x14ac:dyDescent="0.2">
      <c r="A24" s="28"/>
      <c r="B24" s="50" t="s">
        <v>28</v>
      </c>
      <c r="C24" s="50"/>
      <c r="D24" s="58"/>
      <c r="E24" s="58"/>
      <c r="F24" s="43"/>
      <c r="G24" s="50" t="s">
        <v>29</v>
      </c>
      <c r="H24" s="50"/>
      <c r="I24" s="58"/>
      <c r="J24" s="58"/>
      <c r="K24" s="44">
        <f t="shared" si="0"/>
        <v>0</v>
      </c>
    </row>
    <row r="25" spans="1:11" x14ac:dyDescent="0.2">
      <c r="A25" s="28"/>
      <c r="B25" s="46"/>
      <c r="C25" s="46"/>
      <c r="D25" s="48"/>
      <c r="E25" s="48"/>
      <c r="F25" s="43"/>
      <c r="G25" s="46"/>
      <c r="H25" s="47"/>
      <c r="I25" s="48"/>
      <c r="J25" s="48"/>
      <c r="K25" s="44">
        <f t="shared" si="0"/>
        <v>0</v>
      </c>
    </row>
    <row r="26" spans="1:11" ht="12" customHeight="1" x14ac:dyDescent="0.2">
      <c r="A26" s="28"/>
      <c r="B26" s="41" t="s">
        <v>30</v>
      </c>
      <c r="C26" s="41"/>
      <c r="D26" s="42">
        <v>0</v>
      </c>
      <c r="E26" s="42">
        <v>0</v>
      </c>
      <c r="F26" s="43">
        <f t="shared" ref="F26:F36" si="2">+D26-E26</f>
        <v>0</v>
      </c>
      <c r="G26" s="41" t="s">
        <v>31</v>
      </c>
      <c r="H26" s="41"/>
      <c r="I26" s="42">
        <v>0</v>
      </c>
      <c r="J26" s="42">
        <v>0</v>
      </c>
      <c r="K26" s="44">
        <f t="shared" si="0"/>
        <v>0</v>
      </c>
    </row>
    <row r="27" spans="1:11" ht="12" customHeight="1" x14ac:dyDescent="0.2">
      <c r="A27" s="28"/>
      <c r="B27" s="41" t="s">
        <v>32</v>
      </c>
      <c r="C27" s="41"/>
      <c r="D27" s="42">
        <v>0</v>
      </c>
      <c r="E27" s="42">
        <v>0</v>
      </c>
      <c r="F27" s="43"/>
      <c r="G27" s="47" t="s">
        <v>33</v>
      </c>
      <c r="H27" s="47"/>
      <c r="I27" s="42">
        <v>0</v>
      </c>
      <c r="J27" s="42">
        <v>0</v>
      </c>
      <c r="K27" s="44">
        <f t="shared" si="0"/>
        <v>0</v>
      </c>
    </row>
    <row r="28" spans="1:11" ht="12" customHeight="1" x14ac:dyDescent="0.2">
      <c r="A28" s="28"/>
      <c r="B28" s="41" t="s">
        <v>34</v>
      </c>
      <c r="C28" s="41"/>
      <c r="D28" s="42">
        <v>0</v>
      </c>
      <c r="E28" s="42">
        <v>0</v>
      </c>
      <c r="F28" s="43"/>
      <c r="G28" s="47" t="s">
        <v>35</v>
      </c>
      <c r="H28" s="47"/>
      <c r="I28" s="42">
        <v>0</v>
      </c>
      <c r="J28" s="42">
        <v>0</v>
      </c>
      <c r="K28" s="44">
        <f t="shared" si="0"/>
        <v>0</v>
      </c>
    </row>
    <row r="29" spans="1:11" ht="12" customHeight="1" x14ac:dyDescent="0.2">
      <c r="A29" s="28"/>
      <c r="B29" s="41" t="s">
        <v>36</v>
      </c>
      <c r="C29" s="41"/>
      <c r="D29" s="42">
        <v>0</v>
      </c>
      <c r="E29" s="42">
        <v>0</v>
      </c>
      <c r="F29" s="43">
        <f t="shared" si="2"/>
        <v>0</v>
      </c>
      <c r="G29" s="47" t="s">
        <v>37</v>
      </c>
      <c r="H29" s="47"/>
      <c r="I29" s="42">
        <v>0</v>
      </c>
      <c r="J29" s="42">
        <v>0</v>
      </c>
      <c r="K29" s="44">
        <f t="shared" si="0"/>
        <v>0</v>
      </c>
    </row>
    <row r="30" spans="1:11" ht="12" customHeight="1" x14ac:dyDescent="0.2">
      <c r="A30" s="28"/>
      <c r="B30" s="41" t="s">
        <v>38</v>
      </c>
      <c r="C30" s="41"/>
      <c r="D30" s="42">
        <v>8540650</v>
      </c>
      <c r="E30" s="42">
        <v>8540650</v>
      </c>
      <c r="F30" s="43">
        <v>36.01</v>
      </c>
      <c r="G30" s="59" t="s">
        <v>39</v>
      </c>
      <c r="H30" s="59"/>
      <c r="I30" s="42">
        <v>0</v>
      </c>
      <c r="J30" s="42">
        <v>0</v>
      </c>
      <c r="K30" s="44">
        <f t="shared" si="0"/>
        <v>0</v>
      </c>
    </row>
    <row r="31" spans="1:11" x14ac:dyDescent="0.2">
      <c r="A31" s="28"/>
      <c r="B31" s="41" t="s">
        <v>40</v>
      </c>
      <c r="C31" s="41"/>
      <c r="D31" s="42">
        <v>9213376</v>
      </c>
      <c r="E31" s="42">
        <v>8708241.1500000004</v>
      </c>
      <c r="F31" s="43">
        <v>38.85</v>
      </c>
      <c r="G31" s="47" t="s">
        <v>41</v>
      </c>
      <c r="H31" s="47"/>
      <c r="I31" s="42">
        <v>0</v>
      </c>
      <c r="J31" s="42">
        <v>0</v>
      </c>
      <c r="K31" s="44">
        <f t="shared" si="0"/>
        <v>0</v>
      </c>
    </row>
    <row r="32" spans="1:11" x14ac:dyDescent="0.2">
      <c r="A32" s="28"/>
      <c r="B32" s="41" t="s">
        <v>42</v>
      </c>
      <c r="C32" s="41"/>
      <c r="D32" s="42">
        <v>0</v>
      </c>
      <c r="E32" s="42">
        <v>0</v>
      </c>
      <c r="F32" s="43">
        <f t="shared" si="2"/>
        <v>0</v>
      </c>
      <c r="G32" s="46"/>
      <c r="H32" s="47"/>
      <c r="I32" s="48"/>
      <c r="J32" s="48"/>
      <c r="K32" s="44">
        <f t="shared" si="0"/>
        <v>0</v>
      </c>
    </row>
    <row r="33" spans="1:13" ht="12" customHeight="1" x14ac:dyDescent="0.2">
      <c r="A33" s="28"/>
      <c r="B33" s="41" t="s">
        <v>43</v>
      </c>
      <c r="C33" s="41"/>
      <c r="D33" s="42">
        <v>0</v>
      </c>
      <c r="E33" s="42">
        <v>0</v>
      </c>
      <c r="F33" s="43">
        <f t="shared" si="2"/>
        <v>0</v>
      </c>
      <c r="G33" s="60" t="s">
        <v>44</v>
      </c>
      <c r="H33" s="60"/>
      <c r="I33" s="51">
        <f>SUM(I26:I31)</f>
        <v>0</v>
      </c>
      <c r="J33" s="51">
        <f>SUM(J26:J31)</f>
        <v>0</v>
      </c>
      <c r="K33" s="44">
        <f t="shared" si="0"/>
        <v>0</v>
      </c>
    </row>
    <row r="34" spans="1:13" x14ac:dyDescent="0.2">
      <c r="A34" s="28"/>
      <c r="B34" s="41" t="s">
        <v>45</v>
      </c>
      <c r="C34" s="41"/>
      <c r="D34" s="42">
        <v>0</v>
      </c>
      <c r="E34" s="42">
        <v>0</v>
      </c>
      <c r="F34" s="43">
        <v>0</v>
      </c>
      <c r="G34" s="53"/>
      <c r="H34" s="55"/>
      <c r="I34" s="54"/>
      <c r="J34" s="54"/>
      <c r="K34" s="44">
        <f t="shared" si="0"/>
        <v>0</v>
      </c>
    </row>
    <row r="35" spans="1:13" ht="12" customHeight="1" x14ac:dyDescent="0.2">
      <c r="A35" s="28"/>
      <c r="B35" s="41" t="s">
        <v>46</v>
      </c>
      <c r="C35" s="41"/>
      <c r="D35" s="42">
        <v>0</v>
      </c>
      <c r="E35" s="42">
        <v>0</v>
      </c>
      <c r="F35" s="43">
        <f t="shared" si="2"/>
        <v>0</v>
      </c>
      <c r="G35" s="60" t="s">
        <v>47</v>
      </c>
      <c r="H35" s="60"/>
      <c r="I35" s="51">
        <f>I22+I33</f>
        <v>2435882.16</v>
      </c>
      <c r="J35" s="51">
        <f>J22+J33</f>
        <v>3295698.58</v>
      </c>
      <c r="K35" s="44">
        <v>100</v>
      </c>
    </row>
    <row r="36" spans="1:13" x14ac:dyDescent="0.2">
      <c r="A36" s="28"/>
      <c r="B36" s="41" t="s">
        <v>48</v>
      </c>
      <c r="C36" s="41"/>
      <c r="D36" s="42">
        <v>0</v>
      </c>
      <c r="E36" s="42">
        <v>0</v>
      </c>
      <c r="F36" s="43">
        <f t="shared" si="2"/>
        <v>0</v>
      </c>
      <c r="G36" s="53"/>
      <c r="H36" s="61"/>
      <c r="I36" s="54"/>
      <c r="J36" s="54"/>
      <c r="K36" s="44">
        <f>+I36-J36</f>
        <v>0</v>
      </c>
    </row>
    <row r="37" spans="1:13" ht="24" x14ac:dyDescent="0.2">
      <c r="A37" s="28"/>
      <c r="B37" s="46"/>
      <c r="C37" s="47"/>
      <c r="D37" s="48"/>
      <c r="E37" s="48"/>
      <c r="F37" s="43"/>
      <c r="G37" s="55" t="s">
        <v>49</v>
      </c>
      <c r="H37" s="55"/>
      <c r="I37" s="48"/>
      <c r="J37" s="48"/>
      <c r="K37" s="44">
        <f>+I37-J37</f>
        <v>0</v>
      </c>
      <c r="M37" s="62"/>
    </row>
    <row r="38" spans="1:13" ht="12" customHeight="1" x14ac:dyDescent="0.2">
      <c r="A38" s="49"/>
      <c r="B38" s="50" t="s">
        <v>50</v>
      </c>
      <c r="C38" s="50"/>
      <c r="D38" s="51">
        <f>SUM(D26:D36)</f>
        <v>17754026</v>
      </c>
      <c r="E38" s="51">
        <f>SUM(E26:E36)</f>
        <v>17248891.149999999</v>
      </c>
      <c r="F38" s="52">
        <f>SUM(F30:F36)</f>
        <v>74.86</v>
      </c>
      <c r="G38" s="53"/>
      <c r="H38" s="61"/>
      <c r="I38" s="48"/>
      <c r="J38" s="48"/>
      <c r="K38" s="44">
        <f>+I38-J38</f>
        <v>0</v>
      </c>
    </row>
    <row r="39" spans="1:13" ht="12" customHeight="1" x14ac:dyDescent="0.2">
      <c r="A39" s="28"/>
      <c r="B39" s="46"/>
      <c r="C39" s="53"/>
      <c r="D39" s="48"/>
      <c r="E39" s="48"/>
      <c r="F39" s="43"/>
      <c r="G39" s="60" t="s">
        <v>51</v>
      </c>
      <c r="H39" s="60"/>
      <c r="I39" s="51">
        <f>SUM(I41:I43)</f>
        <v>9294807.6500000004</v>
      </c>
      <c r="J39" s="51">
        <f>SUM(J41:J43)</f>
        <v>9294807.6500000004</v>
      </c>
      <c r="K39" s="44">
        <f>K41</f>
        <v>43.67</v>
      </c>
    </row>
    <row r="40" spans="1:13" x14ac:dyDescent="0.2">
      <c r="A40" s="28"/>
      <c r="B40" s="50" t="s">
        <v>52</v>
      </c>
      <c r="C40" s="50"/>
      <c r="D40" s="51">
        <f>D21+D38</f>
        <v>23717355.52</v>
      </c>
      <c r="E40" s="51">
        <f>E21+E38</f>
        <v>26935319.599999998</v>
      </c>
      <c r="F40" s="43">
        <f>F21+F38</f>
        <v>100</v>
      </c>
      <c r="G40" s="46"/>
      <c r="H40" s="63"/>
      <c r="I40" s="48"/>
      <c r="J40" s="48"/>
      <c r="K40" s="44">
        <f>+I40-J40</f>
        <v>0</v>
      </c>
    </row>
    <row r="41" spans="1:13" ht="12" customHeight="1" x14ac:dyDescent="0.2">
      <c r="A41" s="28"/>
      <c r="B41" s="46"/>
      <c r="C41" s="46"/>
      <c r="D41" s="64"/>
      <c r="E41" s="64"/>
      <c r="F41" s="65"/>
      <c r="G41" s="47" t="s">
        <v>53</v>
      </c>
      <c r="H41" s="47"/>
      <c r="I41" s="42">
        <v>9294807.6500000004</v>
      </c>
      <c r="J41" s="42">
        <v>9294807.6500000004</v>
      </c>
      <c r="K41" s="44">
        <v>43.67</v>
      </c>
    </row>
    <row r="42" spans="1:13" x14ac:dyDescent="0.2">
      <c r="A42" s="28"/>
      <c r="B42" s="46"/>
      <c r="C42" s="46"/>
      <c r="D42" s="64"/>
      <c r="E42" s="64"/>
      <c r="F42" s="65"/>
      <c r="G42" s="47" t="s">
        <v>54</v>
      </c>
      <c r="H42" s="47"/>
      <c r="I42" s="42">
        <v>0</v>
      </c>
      <c r="J42" s="42">
        <v>0</v>
      </c>
      <c r="K42" s="44">
        <f>+I42-J42</f>
        <v>0</v>
      </c>
    </row>
    <row r="43" spans="1:13" ht="24" x14ac:dyDescent="0.2">
      <c r="A43" s="28"/>
      <c r="B43" s="46"/>
      <c r="C43" s="46"/>
      <c r="D43" s="64"/>
      <c r="E43" s="64"/>
      <c r="F43" s="65"/>
      <c r="G43" s="47" t="s">
        <v>55</v>
      </c>
      <c r="H43" s="47"/>
      <c r="I43" s="42">
        <v>0</v>
      </c>
      <c r="J43" s="42">
        <v>0</v>
      </c>
      <c r="K43" s="44">
        <f>+I43-J43</f>
        <v>0</v>
      </c>
    </row>
    <row r="44" spans="1:13" ht="12" customHeight="1" x14ac:dyDescent="0.2">
      <c r="A44" s="28"/>
      <c r="B44" s="46"/>
      <c r="C44" s="66"/>
      <c r="D44" s="66"/>
      <c r="E44" s="64"/>
      <c r="F44" s="65"/>
      <c r="G44" s="46"/>
      <c r="H44" s="63"/>
      <c r="I44" s="48"/>
      <c r="J44" s="48"/>
      <c r="K44" s="44">
        <f>+I44-J44</f>
        <v>0</v>
      </c>
    </row>
    <row r="45" spans="1:13" ht="12" customHeight="1" x14ac:dyDescent="0.2">
      <c r="A45" s="28"/>
      <c r="B45" s="46"/>
      <c r="C45" s="66"/>
      <c r="D45" s="66"/>
      <c r="E45" s="64"/>
      <c r="F45" s="65"/>
      <c r="G45" s="60" t="s">
        <v>56</v>
      </c>
      <c r="H45" s="60"/>
      <c r="I45" s="51">
        <f>SUM(I47:I51)</f>
        <v>11986665.710000001</v>
      </c>
      <c r="J45" s="51">
        <f>SUM(J47:J51)</f>
        <v>14344813.369999997</v>
      </c>
      <c r="K45" s="44">
        <f>K46+K47+K48+K50+K51</f>
        <v>56.329999999999984</v>
      </c>
    </row>
    <row r="46" spans="1:13" ht="12" customHeight="1" x14ac:dyDescent="0.2">
      <c r="A46" s="28"/>
      <c r="B46" s="46"/>
      <c r="C46" s="66"/>
      <c r="D46" s="66"/>
      <c r="E46" s="64"/>
      <c r="F46" s="65"/>
      <c r="G46" s="53"/>
      <c r="H46" s="63"/>
      <c r="I46" s="67"/>
      <c r="J46" s="67"/>
      <c r="K46" s="44">
        <f>+I46-J46</f>
        <v>0</v>
      </c>
    </row>
    <row r="47" spans="1:13" ht="12" customHeight="1" x14ac:dyDescent="0.2">
      <c r="A47" s="28"/>
      <c r="B47" s="46"/>
      <c r="C47" s="66"/>
      <c r="D47" s="66"/>
      <c r="E47" s="64"/>
      <c r="F47" s="65"/>
      <c r="G47" s="41" t="s">
        <v>57</v>
      </c>
      <c r="H47" s="41"/>
      <c r="I47" s="42">
        <v>-2795480.36</v>
      </c>
      <c r="J47" s="42">
        <v>6320809.25</v>
      </c>
      <c r="K47" s="44">
        <v>-13.13</v>
      </c>
    </row>
    <row r="48" spans="1:13" ht="12" customHeight="1" x14ac:dyDescent="0.2">
      <c r="A48" s="28"/>
      <c r="B48" s="46"/>
      <c r="C48" s="66"/>
      <c r="D48" s="66"/>
      <c r="E48" s="64"/>
      <c r="F48" s="65"/>
      <c r="G48" s="47" t="s">
        <v>58</v>
      </c>
      <c r="H48" s="47"/>
      <c r="I48" s="42">
        <v>51910930.799999997</v>
      </c>
      <c r="J48" s="42">
        <v>45590121.549999997</v>
      </c>
      <c r="K48" s="44">
        <v>243.92</v>
      </c>
    </row>
    <row r="49" spans="1:11" ht="12" customHeight="1" x14ac:dyDescent="0.2">
      <c r="A49" s="28"/>
      <c r="B49" s="46"/>
      <c r="C49" s="66"/>
      <c r="D49" s="66"/>
      <c r="E49" s="64"/>
      <c r="F49" s="65"/>
      <c r="G49" s="47" t="s">
        <v>59</v>
      </c>
      <c r="H49" s="47"/>
      <c r="I49" s="42"/>
      <c r="J49" s="42"/>
      <c r="K49" s="44"/>
    </row>
    <row r="50" spans="1:11" ht="12" customHeight="1" x14ac:dyDescent="0.2">
      <c r="A50" s="28"/>
      <c r="B50" s="46"/>
      <c r="C50" s="66"/>
      <c r="D50" s="66"/>
      <c r="E50" s="64"/>
      <c r="F50" s="65"/>
      <c r="G50" s="47" t="s">
        <v>60</v>
      </c>
      <c r="H50" s="47"/>
      <c r="I50" s="42">
        <v>0</v>
      </c>
      <c r="J50" s="42">
        <v>0</v>
      </c>
      <c r="K50" s="44">
        <f>+I50-J50</f>
        <v>0</v>
      </c>
    </row>
    <row r="51" spans="1:11" ht="12" customHeight="1" x14ac:dyDescent="0.2">
      <c r="A51" s="28"/>
      <c r="B51" s="46"/>
      <c r="C51" s="66"/>
      <c r="D51" s="66"/>
      <c r="E51" s="64"/>
      <c r="F51" s="65"/>
      <c r="G51" s="41" t="s">
        <v>61</v>
      </c>
      <c r="H51" s="41"/>
      <c r="I51" s="42">
        <v>-37128784.729999997</v>
      </c>
      <c r="J51" s="42">
        <v>-37566117.43</v>
      </c>
      <c r="K51" s="44">
        <v>-174.46</v>
      </c>
    </row>
    <row r="52" spans="1:11" x14ac:dyDescent="0.2">
      <c r="A52" s="28"/>
      <c r="B52" s="46"/>
      <c r="C52" s="46"/>
      <c r="D52" s="64"/>
      <c r="E52" s="64"/>
      <c r="F52" s="65"/>
      <c r="G52" s="46"/>
      <c r="H52" s="63"/>
      <c r="I52" s="48"/>
      <c r="J52" s="48"/>
      <c r="K52" s="44">
        <f t="shared" ref="K52:K57" si="3">+I52-J52</f>
        <v>0</v>
      </c>
    </row>
    <row r="53" spans="1:11" ht="12" customHeight="1" x14ac:dyDescent="0.2">
      <c r="A53" s="28"/>
      <c r="B53" s="46"/>
      <c r="C53" s="46"/>
      <c r="D53" s="64"/>
      <c r="E53" s="64"/>
      <c r="F53" s="65"/>
      <c r="G53" s="60" t="s">
        <v>62</v>
      </c>
      <c r="H53" s="60"/>
      <c r="I53" s="51">
        <f>SUM(I55:I56)</f>
        <v>0</v>
      </c>
      <c r="J53" s="51">
        <f>SUM(J55:J56)</f>
        <v>0</v>
      </c>
      <c r="K53" s="44">
        <f t="shared" si="3"/>
        <v>0</v>
      </c>
    </row>
    <row r="54" spans="1:11" x14ac:dyDescent="0.2">
      <c r="A54" s="28"/>
      <c r="B54" s="46"/>
      <c r="C54" s="46"/>
      <c r="D54" s="64"/>
      <c r="E54" s="64"/>
      <c r="F54" s="65"/>
      <c r="G54" s="46"/>
      <c r="H54" s="63"/>
      <c r="I54" s="48"/>
      <c r="J54" s="48"/>
      <c r="K54" s="44">
        <f t="shared" si="3"/>
        <v>0</v>
      </c>
    </row>
    <row r="55" spans="1:11" ht="25.5" customHeight="1" x14ac:dyDescent="0.2">
      <c r="A55" s="28"/>
      <c r="B55" s="46"/>
      <c r="C55" s="46"/>
      <c r="D55" s="64"/>
      <c r="E55" s="64"/>
      <c r="F55" s="65"/>
      <c r="G55" s="47" t="s">
        <v>63</v>
      </c>
      <c r="H55" s="47"/>
      <c r="I55" s="42">
        <v>0</v>
      </c>
      <c r="J55" s="42">
        <v>0</v>
      </c>
      <c r="K55" s="44">
        <f t="shared" si="3"/>
        <v>0</v>
      </c>
    </row>
    <row r="56" spans="1:11" ht="24" x14ac:dyDescent="0.2">
      <c r="A56" s="28"/>
      <c r="B56" s="46"/>
      <c r="C56" s="46"/>
      <c r="D56" s="64"/>
      <c r="E56" s="64"/>
      <c r="F56" s="65"/>
      <c r="G56" s="47" t="s">
        <v>64</v>
      </c>
      <c r="H56" s="47"/>
      <c r="I56" s="42">
        <v>0</v>
      </c>
      <c r="J56" s="42">
        <v>0</v>
      </c>
      <c r="K56" s="44">
        <f t="shared" si="3"/>
        <v>0</v>
      </c>
    </row>
    <row r="57" spans="1:11" ht="12" customHeight="1" x14ac:dyDescent="0.2">
      <c r="A57" s="28"/>
      <c r="B57" s="46"/>
      <c r="C57" s="46"/>
      <c r="D57" s="64"/>
      <c r="E57" s="64"/>
      <c r="F57" s="65"/>
      <c r="G57" s="46"/>
      <c r="H57" s="68"/>
      <c r="I57" s="48"/>
      <c r="J57" s="48"/>
      <c r="K57" s="44">
        <f t="shared" si="3"/>
        <v>0</v>
      </c>
    </row>
    <row r="58" spans="1:11" ht="27.75" customHeight="1" x14ac:dyDescent="0.2">
      <c r="A58" s="28"/>
      <c r="B58" s="46"/>
      <c r="C58" s="46"/>
      <c r="D58" s="64"/>
      <c r="E58" s="64"/>
      <c r="F58" s="65"/>
      <c r="G58" s="60" t="s">
        <v>65</v>
      </c>
      <c r="H58" s="60"/>
      <c r="I58" s="51">
        <f>I39+I45+I53</f>
        <v>21281473.359999999</v>
      </c>
      <c r="J58" s="51">
        <f>J39+J45+J53</f>
        <v>23639621.019999996</v>
      </c>
      <c r="K58" s="44">
        <f>K39+K45</f>
        <v>99.999999999999986</v>
      </c>
    </row>
    <row r="59" spans="1:11" ht="9.9499999999999993" customHeight="1" x14ac:dyDescent="0.2">
      <c r="A59" s="28"/>
      <c r="B59" s="46"/>
      <c r="C59" s="46"/>
      <c r="D59" s="64"/>
      <c r="E59" s="64"/>
      <c r="F59" s="65"/>
      <c r="G59" s="46"/>
      <c r="H59" s="63"/>
      <c r="I59" s="48"/>
      <c r="J59" s="48"/>
      <c r="K59" s="44">
        <f>+I59-J59</f>
        <v>0</v>
      </c>
    </row>
    <row r="60" spans="1:11" ht="12" customHeight="1" x14ac:dyDescent="0.2">
      <c r="A60" s="28"/>
      <c r="B60" s="46"/>
      <c r="C60" s="46"/>
      <c r="D60" s="64"/>
      <c r="E60" s="64"/>
      <c r="F60" s="65"/>
      <c r="G60" s="37" t="s">
        <v>66</v>
      </c>
      <c r="H60" s="37"/>
      <c r="I60" s="69">
        <f>I35+I58</f>
        <v>23717355.52</v>
      </c>
      <c r="J60" s="69">
        <f>J35+J58</f>
        <v>26935319.599999994</v>
      </c>
      <c r="K60" s="44">
        <f>K58</f>
        <v>99.999999999999986</v>
      </c>
    </row>
    <row r="61" spans="1:11" ht="9.9499999999999993" customHeight="1" x14ac:dyDescent="0.2">
      <c r="A61" s="28"/>
      <c r="B61" s="46"/>
      <c r="C61" s="46"/>
      <c r="D61" s="64"/>
      <c r="E61" s="64"/>
      <c r="F61" s="65"/>
      <c r="K61" s="27"/>
    </row>
    <row r="62" spans="1:11" ht="12" customHeight="1" x14ac:dyDescent="0.2">
      <c r="A62" s="28"/>
      <c r="B62" s="70"/>
      <c r="C62" s="70"/>
      <c r="D62" s="71"/>
      <c r="E62" s="71"/>
      <c r="K62" s="27"/>
    </row>
    <row r="63" spans="1:11" ht="6" customHeight="1" x14ac:dyDescent="0.2">
      <c r="A63" s="72"/>
      <c r="B63" s="73"/>
      <c r="C63" s="73"/>
      <c r="D63" s="73"/>
      <c r="E63" s="73"/>
      <c r="F63" s="74"/>
      <c r="G63" s="73"/>
      <c r="H63" s="73"/>
      <c r="I63" s="75"/>
      <c r="J63" s="75"/>
      <c r="K63" s="76"/>
    </row>
    <row r="64" spans="1:11" ht="6" customHeight="1" x14ac:dyDescent="0.2">
      <c r="B64" s="31"/>
      <c r="C64" s="77"/>
      <c r="D64" s="78"/>
      <c r="E64" s="78"/>
      <c r="G64" s="79"/>
      <c r="H64" s="77"/>
      <c r="I64" s="78"/>
      <c r="J64" s="78"/>
    </row>
    <row r="65" spans="1:16" ht="6" customHeight="1" x14ac:dyDescent="0.2">
      <c r="A65" s="80"/>
      <c r="B65" s="81"/>
      <c r="C65" s="82"/>
      <c r="D65" s="83"/>
      <c r="E65" s="83"/>
      <c r="F65" s="74"/>
      <c r="G65" s="84"/>
      <c r="H65" s="82"/>
      <c r="I65" s="83"/>
      <c r="J65" s="83"/>
      <c r="K65" s="80"/>
    </row>
    <row r="66" spans="1:16" ht="14.25" customHeight="1" x14ac:dyDescent="0.2">
      <c r="B66" s="33" t="s">
        <v>67</v>
      </c>
      <c r="C66" s="77"/>
      <c r="D66" s="78"/>
      <c r="E66" s="78"/>
      <c r="G66" s="79"/>
      <c r="H66" s="77"/>
      <c r="I66" s="78"/>
      <c r="J66" s="78"/>
      <c r="K66" s="6"/>
    </row>
    <row r="67" spans="1:16" ht="15" customHeight="1" x14ac:dyDescent="0.2">
      <c r="B67" s="85" t="s">
        <v>68</v>
      </c>
      <c r="C67" s="85"/>
      <c r="D67" s="85"/>
      <c r="E67" s="85"/>
      <c r="F67" s="85"/>
      <c r="G67" s="85"/>
      <c r="H67" s="85"/>
      <c r="I67" s="85"/>
      <c r="J67" s="85"/>
    </row>
    <row r="68" spans="1:16" ht="14.25" customHeight="1" x14ac:dyDescent="0.2">
      <c r="B68" s="86"/>
      <c r="C68" s="86"/>
      <c r="D68" s="86"/>
      <c r="E68" s="86"/>
      <c r="F68" s="86"/>
      <c r="G68" s="86"/>
      <c r="H68" s="86"/>
      <c r="I68" s="86"/>
      <c r="J68" s="86"/>
    </row>
    <row r="69" spans="1:16" ht="12.75" customHeight="1" x14ac:dyDescent="0.2">
      <c r="B69" s="86"/>
      <c r="C69" s="86"/>
      <c r="D69" s="86"/>
      <c r="E69" s="86"/>
      <c r="F69" s="86"/>
      <c r="G69" s="86"/>
      <c r="H69" s="86"/>
      <c r="I69" s="86"/>
      <c r="J69" s="86"/>
    </row>
    <row r="70" spans="1:16" s="18" customFormat="1" ht="15.75" customHeight="1" x14ac:dyDescent="0.2">
      <c r="A70" s="6"/>
      <c r="B70" s="87"/>
      <c r="C70" s="87"/>
      <c r="D70" s="78"/>
      <c r="E70" s="87"/>
      <c r="F70" s="87"/>
      <c r="G70" s="87"/>
      <c r="H70" s="88"/>
      <c r="I70" s="78"/>
      <c r="J70" s="6"/>
      <c r="K70" s="6"/>
      <c r="L70" s="6"/>
      <c r="M70" s="6"/>
      <c r="N70" s="6"/>
      <c r="O70" s="6"/>
      <c r="P70" s="6"/>
    </row>
    <row r="71" spans="1:16" customFormat="1" ht="21" customHeight="1" x14ac:dyDescent="0.25">
      <c r="A71" s="89"/>
      <c r="B71" s="88"/>
      <c r="C71" s="88"/>
      <c r="D71" s="90"/>
      <c r="E71" s="90"/>
      <c r="F71" s="88"/>
      <c r="G71" s="88"/>
      <c r="H71" s="91"/>
    </row>
    <row r="72" spans="1:16" x14ac:dyDescent="0.2">
      <c r="K72" s="6"/>
      <c r="L72" s="5"/>
    </row>
    <row r="73" spans="1:16" x14ac:dyDescent="0.2">
      <c r="C73" s="92"/>
      <c r="D73" s="92"/>
      <c r="G73" s="92"/>
      <c r="H73" s="92"/>
      <c r="K73" s="6"/>
      <c r="L73" s="5"/>
    </row>
    <row r="74" spans="1:16" x14ac:dyDescent="0.2">
      <c r="K74" s="6"/>
      <c r="L74" s="5"/>
    </row>
    <row r="75" spans="1:16" s="18" customFormat="1" x14ac:dyDescent="0.2">
      <c r="B75" s="87"/>
      <c r="C75" s="87"/>
      <c r="D75" s="93"/>
      <c r="E75" s="87"/>
      <c r="F75" s="87"/>
      <c r="G75" s="87"/>
    </row>
    <row r="76" spans="1:16" customFormat="1" ht="15" x14ac:dyDescent="0.25">
      <c r="A76" s="94" t="s">
        <v>69</v>
      </c>
      <c r="B76" s="91"/>
      <c r="C76" s="91"/>
      <c r="D76" s="91"/>
      <c r="E76" s="91"/>
      <c r="F76" s="91"/>
      <c r="G76" s="91"/>
    </row>
    <row r="77" spans="1:16" x14ac:dyDescent="0.2">
      <c r="C77" s="92"/>
      <c r="D77" s="92"/>
      <c r="K77" s="6"/>
      <c r="L77" s="5"/>
    </row>
    <row r="81" spans="1:7" s="18" customFormat="1" ht="16.5" customHeight="1" x14ac:dyDescent="0.2">
      <c r="A81" s="95"/>
      <c r="B81" s="87"/>
      <c r="C81" s="87"/>
      <c r="D81" s="96"/>
    </row>
    <row r="82" spans="1:7" s="99" customFormat="1" ht="15" x14ac:dyDescent="0.25">
      <c r="A82" s="97" t="s">
        <v>70</v>
      </c>
      <c r="B82" s="98"/>
      <c r="C82" s="98"/>
      <c r="D82" s="98"/>
      <c r="E82" s="98"/>
      <c r="F82" s="98"/>
      <c r="G82" s="98"/>
    </row>
  </sheetData>
  <sheetProtection formatCells="0" selectLockedCells="1"/>
  <mergeCells count="55">
    <mergeCell ref="C73:D73"/>
    <mergeCell ref="G73:H73"/>
    <mergeCell ref="B75:C75"/>
    <mergeCell ref="E75:G75"/>
    <mergeCell ref="C77:D77"/>
    <mergeCell ref="B81:C81"/>
    <mergeCell ref="G47:H47"/>
    <mergeCell ref="G51:H51"/>
    <mergeCell ref="G60:H60"/>
    <mergeCell ref="B67:J67"/>
    <mergeCell ref="B70:C70"/>
    <mergeCell ref="E70:G70"/>
    <mergeCell ref="B34:C34"/>
    <mergeCell ref="B35:C35"/>
    <mergeCell ref="B36:C36"/>
    <mergeCell ref="B38:C38"/>
    <mergeCell ref="B40:C40"/>
    <mergeCell ref="C44:D51"/>
    <mergeCell ref="B28:C28"/>
    <mergeCell ref="B29:C29"/>
    <mergeCell ref="B30:C30"/>
    <mergeCell ref="B31:C31"/>
    <mergeCell ref="B32:C32"/>
    <mergeCell ref="B33:C33"/>
    <mergeCell ref="G22:H22"/>
    <mergeCell ref="B24:C24"/>
    <mergeCell ref="G24:H24"/>
    <mergeCell ref="B26:C26"/>
    <mergeCell ref="G26:H26"/>
    <mergeCell ref="B27:C27"/>
    <mergeCell ref="B18:C18"/>
    <mergeCell ref="G18:H18"/>
    <mergeCell ref="B19:C19"/>
    <mergeCell ref="G19:H19"/>
    <mergeCell ref="G20:H20"/>
    <mergeCell ref="B21:C21"/>
    <mergeCell ref="B15:C15"/>
    <mergeCell ref="G15:H15"/>
    <mergeCell ref="B16:C16"/>
    <mergeCell ref="G16:H16"/>
    <mergeCell ref="B17:C17"/>
    <mergeCell ref="G17:H17"/>
    <mergeCell ref="B11:C11"/>
    <mergeCell ref="G11:H11"/>
    <mergeCell ref="B13:C13"/>
    <mergeCell ref="G13:H13"/>
    <mergeCell ref="B14:C14"/>
    <mergeCell ref="G14:H14"/>
    <mergeCell ref="C1:I1"/>
    <mergeCell ref="C2:I2"/>
    <mergeCell ref="C3:I3"/>
    <mergeCell ref="B6:C6"/>
    <mergeCell ref="G6:H6"/>
    <mergeCell ref="B9:C9"/>
    <mergeCell ref="G9:H9"/>
  </mergeCells>
  <conditionalFormatting sqref="C44:D51">
    <cfRule type="expression" dxfId="1" priority="1">
      <formula>$E$40&lt;&gt;$J$60</formula>
    </cfRule>
    <cfRule type="expression" dxfId="0" priority="2">
      <formula>$D$40&lt;&gt;$I$60</formula>
    </cfRule>
  </conditionalFormatting>
  <printOptions horizontalCentered="1" verticalCentered="1"/>
  <pageMargins left="0.19685039370078741" right="0" top="0.19685039370078741" bottom="0.15748031496062992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2017-10-18T21:23:26Z</dcterms:created>
  <dcterms:modified xsi:type="dcterms:W3CDTF">2017-10-18T21:24:08Z</dcterms:modified>
</cp:coreProperties>
</file>