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25725"/>
</workbook>
</file>

<file path=xl/calcChain.xml><?xml version="1.0" encoding="utf-8"?>
<calcChain xmlns="http://schemas.openxmlformats.org/spreadsheetml/2006/main">
  <c r="F19" i="1"/>
  <c r="E19"/>
  <c r="F10"/>
  <c r="E10"/>
  <c r="E8"/>
  <c r="F8"/>
  <c r="G8"/>
  <c r="H8"/>
  <c r="D8"/>
  <c r="G19"/>
  <c r="H19"/>
  <c r="D19"/>
  <c r="G23"/>
  <c r="H23" s="1"/>
  <c r="H22"/>
  <c r="G22"/>
  <c r="G10"/>
  <c r="H10"/>
  <c r="D10"/>
  <c r="G12"/>
  <c r="H12" s="1"/>
  <c r="G13"/>
  <c r="H13" s="1"/>
  <c r="G14"/>
  <c r="H14" s="1"/>
  <c r="G15"/>
  <c r="H15" s="1"/>
  <c r="H11"/>
  <c r="G11"/>
</calcChain>
</file>

<file path=xl/sharedStrings.xml><?xml version="1.0" encoding="utf-8"?>
<sst xmlns="http://schemas.openxmlformats.org/spreadsheetml/2006/main" count="44" uniqueCount="43">
  <si>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</si>
  <si>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</si>
  <si>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</si>
  <si>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</si>
  <si>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</si>
  <si>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</si>
  <si>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</si>
  <si>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</si>
  <si>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</si>
  <si>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</si>
  <si>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</si>
  <si>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</si>
  <si>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</si>
  <si>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</si>
  <si>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</si>
  <si>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</si>
  <si>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</si>
  <si>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</si>
  <si>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</si>
  <si>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</si>
  <si>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</si>
  <si>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</si>
  <si>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</si>
  <si>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</si>
  <si>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</si>
  <si>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</si>
  <si>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</si>
  <si>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</si>
  <si>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</si>
  <si>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</si>
  <si>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</si>
  <si>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TESORERO MUNICIPAL</t>
  </si>
  <si>
    <t>CONTRALOR MUNICIPAL</t>
  </si>
  <si>
    <t>SINDICO DE MAYORIA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</si>
  <si>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</si>
  <si>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</si>
  <si>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</si>
  <si>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</si>
  <si>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</si>
  <si>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</si>
  <si>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</si>
  <si>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</si>
  <si>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MUNICIPIO DE MORELOS,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</si>
</sst>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267943</xdr:colOff>
      <xdr:row>50</xdr:row>
      <xdr:rowOff>571500</xdr:rowOff>
    </xdr:from>
    <xdr:to>
      <xdr:col>2</xdr:col>
      <xdr:colOff>2562225</xdr:colOff>
      <xdr:row>50</xdr:row>
      <xdr:rowOff>573985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CA30E49B-2878-479D-A7CD-ABCD5A506E11}"/>
            </a:ext>
          </a:extLst>
        </xdr:cNvPr>
        <xdr:cNvCxnSpPr/>
      </xdr:nvCxnSpPr>
      <xdr:spPr>
        <a:xfrm flipV="1">
          <a:off x="591793" y="1141095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51</xdr:row>
      <xdr:rowOff>1</xdr:rowOff>
    </xdr:from>
    <xdr:to>
      <xdr:col>7</xdr:col>
      <xdr:colOff>990600</xdr:colOff>
      <xdr:row>51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BA09EA0A-9D99-44D0-8481-9A00BF0D5CFA}"/>
            </a:ext>
          </a:extLst>
        </xdr:cNvPr>
        <xdr:cNvCxnSpPr/>
      </xdr:nvCxnSpPr>
      <xdr:spPr>
        <a:xfrm>
          <a:off x="7515225" y="8629651"/>
          <a:ext cx="1704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49</xdr:row>
      <xdr:rowOff>9525</xdr:rowOff>
    </xdr:from>
    <xdr:to>
      <xdr:col>7</xdr:col>
      <xdr:colOff>1057275</xdr:colOff>
      <xdr:row>49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419975" y="7896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53</xdr:row>
      <xdr:rowOff>0</xdr:rowOff>
    </xdr:from>
    <xdr:to>
      <xdr:col>2</xdr:col>
      <xdr:colOff>2486025</xdr:colOff>
      <xdr:row>53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18B8D079-271E-4910-ACA1-460D1AF736B7}"/>
            </a:ext>
          </a:extLst>
        </xdr:cNvPr>
        <xdr:cNvCxnSpPr/>
      </xdr:nvCxnSpPr>
      <xdr:spPr>
        <a:xfrm>
          <a:off x="571500" y="9458325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48</xdr:row>
      <xdr:rowOff>161925</xdr:rowOff>
    </xdr:from>
    <xdr:to>
      <xdr:col>2</xdr:col>
      <xdr:colOff>2457450</xdr:colOff>
      <xdr:row>48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D6EEF22F-AA81-40FC-9B45-108D332CC1BE}"/>
            </a:ext>
          </a:extLst>
        </xdr:cNvPr>
        <xdr:cNvCxnSpPr/>
      </xdr:nvCxnSpPr>
      <xdr:spPr>
        <a:xfrm flipV="1">
          <a:off x="644801" y="78581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53</xdr:row>
      <xdr:rowOff>0</xdr:rowOff>
    </xdr:from>
    <xdr:to>
      <xdr:col>7</xdr:col>
      <xdr:colOff>942975</xdr:colOff>
      <xdr:row>53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FF5C6B3D-728B-4A82-83F4-598B94CAB2A0}"/>
            </a:ext>
          </a:extLst>
        </xdr:cNvPr>
        <xdr:cNvCxnSpPr/>
      </xdr:nvCxnSpPr>
      <xdr:spPr>
        <a:xfrm>
          <a:off x="7534275" y="945832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636932</xdr:colOff>
      <xdr:row>3</xdr:row>
      <xdr:rowOff>180975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17DBC26C-A376-4F1D-B46B-07059DBA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647700</xdr:colOff>
      <xdr:row>1</xdr:row>
      <xdr:rowOff>9525</xdr:rowOff>
    </xdr:from>
    <xdr:to>
      <xdr:col>7</xdr:col>
      <xdr:colOff>1410528</xdr:colOff>
      <xdr:row>3</xdr:row>
      <xdr:rowOff>190500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C7B2B89E-86DC-44B7-9742-B018FD5A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77300" y="209550"/>
          <a:ext cx="76282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1024973</xdr:colOff>
      <xdr:row>53</xdr:row>
      <xdr:rowOff>4141</xdr:rowOff>
    </xdr:from>
    <xdr:to>
      <xdr:col>3</xdr:col>
      <xdr:colOff>2485</xdr:colOff>
      <xdr:row>53</xdr:row>
      <xdr:rowOff>4556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2AE6B4CC-C301-4BCD-9D1F-5E260C27893C}"/>
            </a:ext>
          </a:extLst>
        </xdr:cNvPr>
        <xdr:cNvCxnSpPr/>
      </xdr:nvCxnSpPr>
      <xdr:spPr>
        <a:xfrm>
          <a:off x="2044148" y="16120441"/>
          <a:ext cx="232078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53</xdr:row>
      <xdr:rowOff>4762</xdr:rowOff>
    </xdr:from>
    <xdr:to>
      <xdr:col>2</xdr:col>
      <xdr:colOff>1150248</xdr:colOff>
      <xdr:row>53</xdr:row>
      <xdr:rowOff>4556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xmlns="" id="{0F529B69-4114-4AC8-AC17-82354CD5E21A}"/>
            </a:ext>
          </a:extLst>
        </xdr:cNvPr>
        <xdr:cNvCxnSpPr/>
      </xdr:nvCxnSpPr>
      <xdr:spPr>
        <a:xfrm>
          <a:off x="1959768" y="1612106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5"/>
  <sheetViews>
    <sheetView showGridLines="0" tabSelected="1" zoomScaleNormal="100" workbookViewId="0">
      <selection activeCell="E15" sqref="E15"/>
    </sheetView>
  </sheetViews>
  <sheetFormatPr baseColWidth="10" defaultColWidth="11.5703125" defaultRowHeight="1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11" ht="15.75" thickBot="1"/>
    <row r="2" spans="2:11">
      <c r="B2" s="23" t="s">
        <v>42</v>
      </c>
      <c r="C2" s="24"/>
      <c r="D2" s="24"/>
      <c r="E2" s="24"/>
      <c r="F2" s="24"/>
      <c r="G2" s="24"/>
      <c r="H2" s="25"/>
    </row>
    <row r="3" spans="2:11" ht="15" customHeight="1">
      <c r="B3" s="26" t="s">
        <v>0</v>
      </c>
      <c r="C3" s="27"/>
      <c r="D3" s="27"/>
      <c r="E3" s="27"/>
      <c r="F3" s="27"/>
      <c r="G3" s="27"/>
      <c r="H3" s="28"/>
    </row>
    <row r="4" spans="2:11" ht="15.75" customHeight="1" thickBot="1">
      <c r="B4" s="29" t="s">
        <v>30</v>
      </c>
      <c r="C4" s="30"/>
      <c r="D4" s="30"/>
      <c r="E4" s="30"/>
      <c r="F4" s="30"/>
      <c r="G4" s="30"/>
      <c r="H4" s="31"/>
    </row>
    <row r="5" spans="2:11">
      <c r="B5" s="32" t="s">
        <v>1</v>
      </c>
      <c r="C5" s="33"/>
      <c r="D5" s="35" t="s">
        <v>2</v>
      </c>
      <c r="E5" s="35" t="s">
        <v>3</v>
      </c>
      <c r="F5" s="35" t="s">
        <v>4</v>
      </c>
      <c r="G5" s="3" t="s">
        <v>5</v>
      </c>
      <c r="H5" s="3" t="s">
        <v>6</v>
      </c>
    </row>
    <row r="6" spans="2:11" ht="15.75" thickBot="1">
      <c r="B6" s="29"/>
      <c r="C6" s="34"/>
      <c r="D6" s="36"/>
      <c r="E6" s="36"/>
      <c r="F6" s="36"/>
      <c r="G6" s="4" t="s">
        <v>7</v>
      </c>
      <c r="H6" s="4" t="s">
        <v>8</v>
      </c>
    </row>
    <row r="7" spans="2:11">
      <c r="B7" s="19"/>
      <c r="C7" s="20"/>
      <c r="D7" s="5"/>
      <c r="E7" s="5"/>
      <c r="F7" s="5"/>
      <c r="G7" s="5"/>
      <c r="H7" s="5"/>
    </row>
    <row r="8" spans="2:11">
      <c r="B8" s="21" t="s">
        <v>9</v>
      </c>
      <c r="C8" s="22"/>
      <c r="D8" s="6">
        <f>+D10+D19</f>
        <v>33856812.060000002</v>
      </c>
      <c r="E8" s="6">
        <f>+E10+E19</f>
        <v>20092575.280000001</v>
      </c>
      <c r="F8" s="6">
        <f t="shared" ref="E8:H8" si="0">+F10+F19</f>
        <v>19183062.219999999</v>
      </c>
      <c r="G8" s="6">
        <f t="shared" si="0"/>
        <v>34766325.120000005</v>
      </c>
      <c r="H8" s="6">
        <f t="shared" si="0"/>
        <v>909513.06000000332</v>
      </c>
    </row>
    <row r="9" spans="2:11">
      <c r="B9" s="7"/>
      <c r="C9" s="8"/>
      <c r="D9" s="9"/>
      <c r="E9" s="9"/>
      <c r="F9" s="9"/>
      <c r="G9" s="6"/>
      <c r="H9" s="6"/>
      <c r="K9" s="41"/>
    </row>
    <row r="10" spans="2:11">
      <c r="B10" s="7"/>
      <c r="C10" s="8" t="s">
        <v>10</v>
      </c>
      <c r="D10" s="6">
        <f>SUM(D11:D17)</f>
        <v>6080918.46</v>
      </c>
      <c r="E10" s="6">
        <f>SUM(E11:E17)</f>
        <v>20031781.82</v>
      </c>
      <c r="F10" s="6">
        <f>SUM(F11:F17)</f>
        <v>19183062.219999999</v>
      </c>
      <c r="G10" s="6">
        <f t="shared" ref="E10:H10" si="1">SUM(G11:G17)</f>
        <v>6929638.0600000024</v>
      </c>
      <c r="H10" s="6">
        <f t="shared" si="1"/>
        <v>848719.60000000242</v>
      </c>
    </row>
    <row r="11" spans="2:11">
      <c r="B11" s="10"/>
      <c r="C11" s="5" t="s">
        <v>11</v>
      </c>
      <c r="D11" s="9">
        <v>2007217.87</v>
      </c>
      <c r="E11" s="9">
        <v>12197361.359999999</v>
      </c>
      <c r="F11" s="9">
        <v>11310970.789999999</v>
      </c>
      <c r="G11" s="9">
        <f>+D11+E11-F11</f>
        <v>2893608.4400000013</v>
      </c>
      <c r="H11" s="9">
        <f>+G11-D11</f>
        <v>886390.57000000123</v>
      </c>
    </row>
    <row r="12" spans="2:11">
      <c r="B12" s="10"/>
      <c r="C12" s="5" t="s">
        <v>12</v>
      </c>
      <c r="D12" s="9">
        <v>4040700.59</v>
      </c>
      <c r="E12" s="9">
        <v>7834420.46</v>
      </c>
      <c r="F12" s="9">
        <v>7872091.4299999997</v>
      </c>
      <c r="G12" s="9">
        <f t="shared" ref="G12:G15" si="2">+D12+E12-F12</f>
        <v>4003029.620000001</v>
      </c>
      <c r="H12" s="9">
        <f t="shared" ref="H12:H15" si="3">+G12-D12</f>
        <v>-37670.969999998808</v>
      </c>
      <c r="K12" s="41"/>
    </row>
    <row r="13" spans="2:11">
      <c r="B13" s="10"/>
      <c r="C13" s="5" t="s">
        <v>13</v>
      </c>
      <c r="D13" s="9">
        <v>5000</v>
      </c>
      <c r="E13" s="9">
        <v>0</v>
      </c>
      <c r="F13" s="9">
        <v>0</v>
      </c>
      <c r="G13" s="9">
        <f t="shared" si="2"/>
        <v>5000</v>
      </c>
      <c r="H13" s="9">
        <f t="shared" si="3"/>
        <v>0</v>
      </c>
    </row>
    <row r="14" spans="2:11">
      <c r="B14" s="10"/>
      <c r="C14" s="5" t="s">
        <v>14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3"/>
        <v>0</v>
      </c>
    </row>
    <row r="15" spans="2:11">
      <c r="B15" s="10"/>
      <c r="C15" s="5" t="s">
        <v>15</v>
      </c>
      <c r="D15" s="9">
        <v>28000</v>
      </c>
      <c r="E15" s="9">
        <v>0</v>
      </c>
      <c r="F15" s="9">
        <v>0</v>
      </c>
      <c r="G15" s="9">
        <f t="shared" si="2"/>
        <v>28000</v>
      </c>
      <c r="H15" s="9">
        <f t="shared" si="3"/>
        <v>0</v>
      </c>
    </row>
    <row r="16" spans="2:11" ht="24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>
      <c r="B18" s="7"/>
      <c r="C18" s="8"/>
      <c r="D18" s="9"/>
      <c r="E18" s="9"/>
      <c r="F18" s="9"/>
      <c r="G18" s="9"/>
      <c r="H18" s="9"/>
    </row>
    <row r="19" spans="2:8">
      <c r="B19" s="7"/>
      <c r="C19" s="8" t="s">
        <v>18</v>
      </c>
      <c r="D19" s="6">
        <f>SUM(D20:D28)</f>
        <v>27775893.600000001</v>
      </c>
      <c r="E19" s="6">
        <f>SUM(E20:E28)</f>
        <v>60793.46</v>
      </c>
      <c r="F19" s="6">
        <f>SUM(F20:F28)</f>
        <v>0</v>
      </c>
      <c r="G19" s="6">
        <f t="shared" ref="E19:H19" si="4">SUM(G20:G28)</f>
        <v>27836687.060000002</v>
      </c>
      <c r="H19" s="6">
        <f t="shared" si="4"/>
        <v>60793.460000000894</v>
      </c>
    </row>
    <row r="20" spans="2:8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>
      <c r="B22" s="10"/>
      <c r="C22" s="5" t="s">
        <v>21</v>
      </c>
      <c r="D22" s="9">
        <v>22523360.210000001</v>
      </c>
      <c r="E22" s="9">
        <v>52789.46</v>
      </c>
      <c r="F22" s="9">
        <v>0</v>
      </c>
      <c r="G22" s="9">
        <f t="shared" ref="G22" si="5">+D22+E22-F22</f>
        <v>22576149.670000002</v>
      </c>
      <c r="H22" s="9">
        <f t="shared" ref="H22" si="6">+G22-D22</f>
        <v>52789.460000000894</v>
      </c>
    </row>
    <row r="23" spans="2:8">
      <c r="B23" s="10"/>
      <c r="C23" s="5" t="s">
        <v>22</v>
      </c>
      <c r="D23" s="9">
        <v>5252533.3899999997</v>
      </c>
      <c r="E23" s="9">
        <v>8004</v>
      </c>
      <c r="F23" s="9">
        <v>0</v>
      </c>
      <c r="G23" s="9">
        <f t="shared" ref="G23" si="7">+D23+E23-F23</f>
        <v>5260537.3899999997</v>
      </c>
      <c r="H23" s="9">
        <f t="shared" ref="H23" si="8">+G23-D23</f>
        <v>8004</v>
      </c>
    </row>
    <row r="24" spans="2:8">
      <c r="B24" s="10"/>
      <c r="C24" s="5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4">
      <c r="B25" s="10"/>
      <c r="C25" s="5" t="s">
        <v>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>
      <c r="B26" s="10"/>
      <c r="C26" s="5" t="s">
        <v>25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24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>
      <c r="B28" s="10"/>
      <c r="C28" s="5" t="s">
        <v>27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>
      <c r="B29" s="11"/>
      <c r="C29" s="12"/>
      <c r="D29" s="12"/>
      <c r="E29" s="12"/>
      <c r="F29" s="12"/>
      <c r="G29" s="12"/>
      <c r="H29" s="12"/>
    </row>
    <row r="31" spans="2:8" ht="63" customHeight="1">
      <c r="B31" s="18" t="s">
        <v>28</v>
      </c>
      <c r="C31" s="18"/>
      <c r="D31" s="18"/>
      <c r="E31" s="18"/>
      <c r="F31" s="18"/>
      <c r="G31" s="18"/>
      <c r="H31" s="18"/>
    </row>
    <row r="32" spans="2:8" hidden="1"/>
    <row r="34" spans="8:8" hidden="1"/>
    <row r="35" spans="8:8" hidden="1"/>
    <row r="36" spans="8:8" hidden="1">
      <c r="H36" s="1" t="s">
        <v>29</v>
      </c>
    </row>
    <row r="37" spans="8:8" hidden="1"/>
    <row r="38" spans="8:8" hidden="1"/>
    <row r="39" spans="8:8" hidden="1"/>
    <row r="40" spans="8:8" hidden="1"/>
    <row r="41" spans="8:8" hidden="1"/>
    <row r="42" spans="8:8" hidden="1"/>
    <row r="43" spans="8:8" hidden="1"/>
    <row r="44" spans="8:8" hidden="1"/>
    <row r="45" spans="8:8" hidden="1"/>
    <row r="46" spans="8:8" hidden="1"/>
    <row r="47" spans="8:8" hidden="1"/>
    <row r="48" spans="8:8" hidden="1"/>
    <row r="49" spans="3:8">
      <c r="C49" s="15"/>
      <c r="D49" s="15"/>
      <c r="G49" s="15"/>
      <c r="H49" s="13"/>
    </row>
    <row r="50" spans="3:8" ht="11.25" customHeight="1">
      <c r="C50" s="14" t="s">
        <v>34</v>
      </c>
      <c r="D50" s="14"/>
      <c r="G50" s="38" t="s">
        <v>35</v>
      </c>
      <c r="H50" s="38"/>
    </row>
    <row r="51" spans="3:8" ht="27.75" customHeight="1">
      <c r="C51" s="16" t="s">
        <v>36</v>
      </c>
      <c r="D51" s="16"/>
      <c r="G51" s="37" t="s">
        <v>31</v>
      </c>
      <c r="H51" s="37"/>
    </row>
    <row r="52" spans="3:8" ht="14.25" customHeight="1">
      <c r="C52" s="17" t="s">
        <v>37</v>
      </c>
      <c r="D52" s="17"/>
      <c r="G52" s="39" t="s">
        <v>38</v>
      </c>
      <c r="H52" s="39"/>
    </row>
    <row r="53" spans="3:8" ht="29.25" customHeight="1">
      <c r="C53" s="16" t="s">
        <v>39</v>
      </c>
      <c r="D53" s="16"/>
      <c r="G53" s="37" t="s">
        <v>32</v>
      </c>
      <c r="H53" s="37"/>
    </row>
    <row r="54" spans="3:8" ht="9" customHeight="1">
      <c r="C54" s="17" t="s">
        <v>37</v>
      </c>
      <c r="D54" s="17"/>
      <c r="G54" s="40" t="s">
        <v>40</v>
      </c>
      <c r="H54" s="40"/>
    </row>
    <row r="55" spans="3:8">
      <c r="C55" s="16" t="s">
        <v>33</v>
      </c>
      <c r="D55" s="16"/>
      <c r="G55" s="37" t="s">
        <v>41</v>
      </c>
      <c r="H55" s="37"/>
    </row>
  </sheetData>
  <mergeCells count="16">
    <mergeCell ref="G55:H55"/>
    <mergeCell ref="G50:H50"/>
    <mergeCell ref="G51:H51"/>
    <mergeCell ref="G52:H52"/>
    <mergeCell ref="G53:H53"/>
    <mergeCell ref="G54:H54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59055118110236227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2017-07-20T23:29:42Z</cp:lastPrinted>
  <dcterms:created xsi:type="dcterms:W3CDTF">2015-10-07T18:30:50Z</dcterms:created>
  <dcterms:modified xsi:type="dcterms:W3CDTF">2017-07-20T23:29:43Z</dcterms:modified>
</cp:coreProperties>
</file>