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D8" i="1"/>
  <c r="E19" i="1"/>
  <c r="F19" i="1"/>
  <c r="G19" i="1"/>
  <c r="H19" i="1"/>
  <c r="D19" i="1"/>
  <c r="H28" i="1"/>
  <c r="H23" i="1"/>
  <c r="H24" i="1"/>
  <c r="H25" i="1"/>
  <c r="H26" i="1"/>
  <c r="H27" i="1"/>
  <c r="G23" i="1"/>
  <c r="G24" i="1"/>
  <c r="G25" i="1"/>
  <c r="G26" i="1"/>
  <c r="G27" i="1"/>
  <c r="G28" i="1"/>
  <c r="H22" i="1"/>
  <c r="G22" i="1"/>
  <c r="H10" i="1"/>
  <c r="G10" i="1"/>
  <c r="D10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<sst xmlns="http://schemas.openxmlformats.org/spreadsheetml/2006/main" count="32" uniqueCount="32">
  <si>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</si>
  <si>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</si>
  <si>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</si>
  <si>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</si>
  <si>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</si>
  <si>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</si>
  <si>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</si>
  <si>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</si>
  <si>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</si>
  <si>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</si>
  <si>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</si>
  <si>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</si>
  <si>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</si>
  <si>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</si>
  <si>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</si>
  <si>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</si>
  <si>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</si>
  <si>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</si>
  <si>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</si>
  <si>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</si>
  <si>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</si>
  <si>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</si>
  <si>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</si>
  <si>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</si>
  <si>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</si>
  <si>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</si>
  <si>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</si>
  <si>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</si>
  <si>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</si>
  <si>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ASEC_EAA_doTRIM_V1</t>
  </si>
  <si>
    <t>Del 01 de abril al 30 de junio de 2016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</si>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</sst>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tabSelected="1" zoomScaleNormal="100" workbookViewId="0">
      <selection activeCell="L14" sqref="L14"/>
    </sheetView>
  </sheetViews>
  <sheetFormatPr baseColWidth="10" defaultColWidth="11.5703125" defaultRowHeight="15" x14ac:dyDescent="0.25"/>
  <cols>
    <col min="1" max="1" width="2.7109375" style="2" customWidth="1"/>
    <col min="2" max="2" width="2.140625" style="2" customWidth="1"/>
    <col min="3" max="3" width="41.28515625" style="2" customWidth="1"/>
    <col min="4" max="4" width="17.28515625" style="2" bestFit="1" customWidth="1"/>
    <col min="5" max="5" width="21" style="2" bestFit="1" customWidth="1"/>
    <col min="6" max="6" width="21.42578125" style="2" bestFit="1" customWidth="1"/>
    <col min="7" max="7" width="17.5703125" style="2" bestFit="1" customWidth="1"/>
    <col min="8" max="8" width="21.42578125" style="2" bestFit="1" customWidth="1"/>
    <col min="9" max="16384" width="11.5703125" style="2"/>
  </cols>
  <sheetData>
    <row r="1" spans="2:8" thickBot="1" x14ac:dyDescent="0.35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30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3" t="s">
        <v>5</v>
      </c>
      <c r="H5" s="3" t="s">
        <v>6</v>
      </c>
    </row>
    <row r="6" spans="2:8" ht="15.75" thickBot="1" x14ac:dyDescent="0.3">
      <c r="B6" s="24"/>
      <c r="C6" s="29"/>
      <c r="D6" s="31"/>
      <c r="E6" s="31"/>
      <c r="F6" s="31"/>
      <c r="G6" s="4" t="s">
        <v>7</v>
      </c>
      <c r="H6" s="4" t="s">
        <v>8</v>
      </c>
    </row>
    <row r="7" spans="2:8" ht="14.45" x14ac:dyDescent="0.3">
      <c r="B7" s="14"/>
      <c r="C7" s="15"/>
      <c r="D7" s="5"/>
      <c r="E7" s="5"/>
      <c r="F7" s="5"/>
      <c r="G7" s="5"/>
      <c r="H7" s="5"/>
    </row>
    <row r="8" spans="2:8" x14ac:dyDescent="0.25">
      <c r="B8" s="16" t="s">
        <v>9</v>
      </c>
      <c r="C8" s="17"/>
      <c r="D8" s="6">
        <f>D10+D19</f>
        <v>155244178.09</v>
      </c>
      <c r="E8" s="6">
        <f t="shared" ref="E8:H8" si="0">E10+E19</f>
        <v>115312465.09</v>
      </c>
      <c r="F8" s="6">
        <f t="shared" si="0"/>
        <v>106574142.91</v>
      </c>
      <c r="G8" s="6">
        <f t="shared" si="0"/>
        <v>163982500.27000001</v>
      </c>
      <c r="H8" s="6">
        <f t="shared" si="0"/>
        <v>8738322.1799999997</v>
      </c>
    </row>
    <row r="9" spans="2:8" ht="14.45" x14ac:dyDescent="0.3">
      <c r="B9" s="7"/>
      <c r="C9" s="8"/>
      <c r="D9" s="9"/>
      <c r="E9" s="9"/>
      <c r="F9" s="9"/>
      <c r="G9" s="6"/>
      <c r="H9" s="6"/>
    </row>
    <row r="10" spans="2:8" x14ac:dyDescent="0.25">
      <c r="B10" s="7"/>
      <c r="C10" s="8" t="s">
        <v>10</v>
      </c>
      <c r="D10" s="6">
        <f>SUM(D11:D17)</f>
        <v>29283781.43</v>
      </c>
      <c r="E10" s="6">
        <v>110081047.01000001</v>
      </c>
      <c r="F10" s="6">
        <v>106574142.91</v>
      </c>
      <c r="G10" s="6">
        <f>D10+E10-F10</f>
        <v>32790685.530000001</v>
      </c>
      <c r="H10" s="6">
        <f>G10-D10</f>
        <v>3506904.1000000015</v>
      </c>
    </row>
    <row r="11" spans="2:8" x14ac:dyDescent="0.25">
      <c r="B11" s="10"/>
      <c r="C11" s="5" t="s">
        <v>11</v>
      </c>
      <c r="D11" s="9">
        <v>17742342.48</v>
      </c>
      <c r="E11" s="9">
        <v>60775040.18</v>
      </c>
      <c r="F11" s="9">
        <v>56452467.469999999</v>
      </c>
      <c r="G11" s="9">
        <f>D11+E11-F11</f>
        <v>22064915.189999998</v>
      </c>
      <c r="H11" s="9">
        <v>4322572.71</v>
      </c>
    </row>
    <row r="12" spans="2:8" x14ac:dyDescent="0.25">
      <c r="B12" s="10"/>
      <c r="C12" s="5" t="s">
        <v>12</v>
      </c>
      <c r="D12" s="9">
        <v>7225060.9500000002</v>
      </c>
      <c r="E12" s="9">
        <v>49306006.829999998</v>
      </c>
      <c r="F12" s="9">
        <v>50121675.439999998</v>
      </c>
      <c r="G12" s="9">
        <f t="shared" ref="G12:G17" si="1">D12+E12-F12</f>
        <v>6409392.3400000036</v>
      </c>
      <c r="H12" s="9">
        <v>-815668.61</v>
      </c>
    </row>
    <row r="13" spans="2:8" x14ac:dyDescent="0.25">
      <c r="B13" s="10"/>
      <c r="C13" s="5" t="s">
        <v>13</v>
      </c>
      <c r="D13" s="9">
        <v>1216008.52</v>
      </c>
      <c r="E13" s="9">
        <v>0</v>
      </c>
      <c r="F13" s="9">
        <v>0</v>
      </c>
      <c r="G13" s="9">
        <f t="shared" si="1"/>
        <v>1216008.52</v>
      </c>
      <c r="H13" s="9">
        <v>0</v>
      </c>
    </row>
    <row r="14" spans="2:8" x14ac:dyDescent="0.25">
      <c r="B14" s="10"/>
      <c r="C14" s="5" t="s">
        <v>14</v>
      </c>
      <c r="D14" s="9">
        <v>0</v>
      </c>
      <c r="E14" s="9">
        <v>0</v>
      </c>
      <c r="F14" s="9">
        <v>0</v>
      </c>
      <c r="G14" s="9">
        <f t="shared" si="1"/>
        <v>0</v>
      </c>
      <c r="H14" s="9">
        <v>0</v>
      </c>
    </row>
    <row r="15" spans="2:8" x14ac:dyDescent="0.25">
      <c r="B15" s="10"/>
      <c r="C15" s="5" t="s">
        <v>15</v>
      </c>
      <c r="D15" s="9">
        <v>3100369.48</v>
      </c>
      <c r="E15" s="9">
        <v>0</v>
      </c>
      <c r="F15" s="9">
        <v>0</v>
      </c>
      <c r="G15" s="9">
        <f t="shared" si="1"/>
        <v>3100369.48</v>
      </c>
      <c r="H15" s="9">
        <v>0</v>
      </c>
    </row>
    <row r="16" spans="2:8" ht="24" x14ac:dyDescent="0.25">
      <c r="B16" s="10"/>
      <c r="C16" s="5" t="s">
        <v>16</v>
      </c>
      <c r="D16" s="9">
        <v>0</v>
      </c>
      <c r="E16" s="9">
        <v>0</v>
      </c>
      <c r="F16" s="9">
        <v>0</v>
      </c>
      <c r="G16" s="9">
        <f t="shared" si="1"/>
        <v>0</v>
      </c>
      <c r="H16" s="9">
        <v>0</v>
      </c>
    </row>
    <row r="17" spans="2:8" x14ac:dyDescent="0.25">
      <c r="B17" s="10"/>
      <c r="C17" s="5" t="s">
        <v>17</v>
      </c>
      <c r="D17" s="9">
        <v>0</v>
      </c>
      <c r="E17" s="9">
        <v>0</v>
      </c>
      <c r="F17" s="9">
        <v>0</v>
      </c>
      <c r="G17" s="9">
        <f t="shared" si="1"/>
        <v>0</v>
      </c>
      <c r="H17" s="9">
        <v>0</v>
      </c>
    </row>
    <row r="18" spans="2:8" x14ac:dyDescent="0.25">
      <c r="B18" s="7"/>
      <c r="C18" s="8"/>
      <c r="D18" s="9"/>
      <c r="E18" s="9"/>
      <c r="F18" s="9"/>
      <c r="G18" s="9"/>
      <c r="H18" s="9"/>
    </row>
    <row r="19" spans="2:8" x14ac:dyDescent="0.25">
      <c r="B19" s="7"/>
      <c r="C19" s="8" t="s">
        <v>18</v>
      </c>
      <c r="D19" s="6">
        <f>SUM(D20:D28)</f>
        <v>125960396.66000001</v>
      </c>
      <c r="E19" s="6">
        <f t="shared" ref="E19:H19" si="2">SUM(E20:E28)</f>
        <v>5231418.08</v>
      </c>
      <c r="F19" s="6">
        <f t="shared" si="2"/>
        <v>0</v>
      </c>
      <c r="G19" s="6">
        <f t="shared" si="2"/>
        <v>131191814.74000001</v>
      </c>
      <c r="H19" s="6">
        <f t="shared" si="2"/>
        <v>5231418.0799999982</v>
      </c>
    </row>
    <row r="20" spans="2:8" x14ac:dyDescent="0.25">
      <c r="B20" s="10"/>
      <c r="C20" s="5" t="s">
        <v>19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24" x14ac:dyDescent="0.25">
      <c r="B21" s="10"/>
      <c r="C21" s="5" t="s">
        <v>20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ht="24" x14ac:dyDescent="0.25">
      <c r="B22" s="10"/>
      <c r="C22" s="5" t="s">
        <v>21</v>
      </c>
      <c r="D22" s="9">
        <v>79851721.450000003</v>
      </c>
      <c r="E22" s="9">
        <v>5070178.1100000003</v>
      </c>
      <c r="F22" s="9">
        <v>0</v>
      </c>
      <c r="G22" s="9">
        <f>D22+E22-F22</f>
        <v>84921899.560000002</v>
      </c>
      <c r="H22" s="9">
        <f>G22-D22</f>
        <v>5070178.1099999994</v>
      </c>
    </row>
    <row r="23" spans="2:8" x14ac:dyDescent="0.25">
      <c r="B23" s="10"/>
      <c r="C23" s="5" t="s">
        <v>22</v>
      </c>
      <c r="D23" s="9">
        <v>40339183.810000002</v>
      </c>
      <c r="E23" s="9">
        <v>161239.97</v>
      </c>
      <c r="F23" s="9">
        <v>0</v>
      </c>
      <c r="G23" s="9">
        <f t="shared" ref="G23:G28" si="3">D23+E23-F23</f>
        <v>40500423.780000001</v>
      </c>
      <c r="H23" s="9">
        <f t="shared" ref="H23:H27" si="4">G23-D23</f>
        <v>161239.96999999881</v>
      </c>
    </row>
    <row r="24" spans="2:8" x14ac:dyDescent="0.25">
      <c r="B24" s="10"/>
      <c r="C24" s="5" t="s">
        <v>23</v>
      </c>
      <c r="D24" s="9">
        <v>517901.17</v>
      </c>
      <c r="E24" s="9">
        <v>0</v>
      </c>
      <c r="F24" s="9">
        <v>0</v>
      </c>
      <c r="G24" s="9">
        <f t="shared" si="3"/>
        <v>517901.17</v>
      </c>
      <c r="H24" s="9">
        <f t="shared" si="4"/>
        <v>0</v>
      </c>
    </row>
    <row r="25" spans="2:8" ht="24" x14ac:dyDescent="0.25">
      <c r="B25" s="10"/>
      <c r="C25" s="5" t="s">
        <v>24</v>
      </c>
      <c r="D25" s="9">
        <v>0</v>
      </c>
      <c r="E25" s="9">
        <v>0</v>
      </c>
      <c r="F25" s="9">
        <v>0</v>
      </c>
      <c r="G25" s="9">
        <f t="shared" si="3"/>
        <v>0</v>
      </c>
      <c r="H25" s="9">
        <f t="shared" si="4"/>
        <v>0</v>
      </c>
    </row>
    <row r="26" spans="2:8" x14ac:dyDescent="0.25">
      <c r="B26" s="10"/>
      <c r="C26" s="5" t="s">
        <v>25</v>
      </c>
      <c r="D26" s="9">
        <v>5251590.2300000004</v>
      </c>
      <c r="E26" s="9">
        <v>0</v>
      </c>
      <c r="F26" s="9">
        <v>0</v>
      </c>
      <c r="G26" s="9">
        <f t="shared" si="3"/>
        <v>5251590.2300000004</v>
      </c>
      <c r="H26" s="9">
        <f t="shared" si="4"/>
        <v>0</v>
      </c>
    </row>
    <row r="27" spans="2:8" ht="24" x14ac:dyDescent="0.25">
      <c r="B27" s="10"/>
      <c r="C27" s="5" t="s">
        <v>26</v>
      </c>
      <c r="D27" s="9">
        <v>0</v>
      </c>
      <c r="E27" s="9">
        <v>0</v>
      </c>
      <c r="F27" s="9">
        <v>0</v>
      </c>
      <c r="G27" s="9">
        <f t="shared" si="3"/>
        <v>0</v>
      </c>
      <c r="H27" s="9">
        <f t="shared" si="4"/>
        <v>0</v>
      </c>
    </row>
    <row r="28" spans="2:8" x14ac:dyDescent="0.25">
      <c r="B28" s="10"/>
      <c r="C28" s="5" t="s">
        <v>27</v>
      </c>
      <c r="D28" s="9">
        <v>0</v>
      </c>
      <c r="E28" s="9">
        <v>0</v>
      </c>
      <c r="F28" s="9">
        <v>0</v>
      </c>
      <c r="G28" s="9">
        <f t="shared" si="3"/>
        <v>0</v>
      </c>
      <c r="H28" s="9">
        <f>G28-D28</f>
        <v>0</v>
      </c>
    </row>
    <row r="29" spans="2:8" ht="15.75" thickBot="1" x14ac:dyDescent="0.3">
      <c r="B29" s="11"/>
      <c r="C29" s="12"/>
      <c r="D29" s="12"/>
      <c r="E29" s="12"/>
      <c r="F29" s="12"/>
      <c r="G29" s="12"/>
      <c r="H29" s="12"/>
    </row>
    <row r="31" spans="2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  <row r="36" spans="8:8" x14ac:dyDescent="0.25">
      <c r="H36" s="1" t="s">
        <v>29</v>
      </c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2017-06-12T16:23:09Z</cp:lastPrinted>
  <dcterms:created xsi:type="dcterms:W3CDTF">2015-10-07T18:30:50Z</dcterms:created>
  <dcterms:modified xsi:type="dcterms:W3CDTF">2017-10-19T18:10:10Z</dcterms:modified>
</cp:coreProperties>
</file>