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TECERA-DE LAS FORMALIDADES\II INFORMACION PRESUPUESTARIA\"/>
    </mc:Choice>
  </mc:AlternateContent>
  <bookViews>
    <workbookView xWindow="0" yWindow="0" windowWidth="21600" windowHeight="9435"/>
  </bookViews>
  <sheets>
    <sheet name="EAE CFG" sheetId="1" r:id="rId1"/>
  </sheets>
  <calcPr calcId="152511"/>
</workbook>
</file>

<file path=xl/calcChain.xml><?xml version="1.0" encoding="utf-8"?>
<calcChain xmlns="http://schemas.openxmlformats.org/spreadsheetml/2006/main">
  <c r="H41" i="1" l="1"/>
  <c r="H42" i="1"/>
  <c r="H39" i="1" s="1"/>
  <c r="H43" i="1"/>
  <c r="H40" i="1"/>
  <c r="H30" i="1"/>
  <c r="H31" i="1"/>
  <c r="H32" i="1"/>
  <c r="H33" i="1"/>
  <c r="H34" i="1"/>
  <c r="H35" i="1"/>
  <c r="H36" i="1"/>
  <c r="H37" i="1"/>
  <c r="H29" i="1"/>
  <c r="H21" i="1"/>
  <c r="H22" i="1"/>
  <c r="H19" i="1" s="1"/>
  <c r="H23" i="1"/>
  <c r="H24" i="1"/>
  <c r="H25" i="1"/>
  <c r="H26" i="1"/>
  <c r="H20" i="1"/>
  <c r="H11" i="1"/>
  <c r="H13" i="1"/>
  <c r="H14" i="1"/>
  <c r="H15" i="1"/>
  <c r="H16" i="1"/>
  <c r="H17" i="1"/>
  <c r="H10" i="1"/>
  <c r="G19" i="1"/>
  <c r="D44" i="1"/>
  <c r="E30" i="1"/>
  <c r="E31" i="1"/>
  <c r="E28" i="1" s="1"/>
  <c r="E32" i="1"/>
  <c r="E33" i="1"/>
  <c r="E34" i="1"/>
  <c r="E35" i="1"/>
  <c r="E36" i="1"/>
  <c r="E37" i="1"/>
  <c r="E29" i="1"/>
  <c r="E21" i="1"/>
  <c r="E22" i="1"/>
  <c r="E19" i="1" s="1"/>
  <c r="E23" i="1"/>
  <c r="E24" i="1"/>
  <c r="E25" i="1"/>
  <c r="E26" i="1"/>
  <c r="E20" i="1"/>
  <c r="E11" i="1"/>
  <c r="E12" i="1"/>
  <c r="E9" i="1" s="1"/>
  <c r="E13" i="1"/>
  <c r="E14" i="1"/>
  <c r="E15" i="1"/>
  <c r="E16" i="1"/>
  <c r="E17" i="1"/>
  <c r="E10" i="1"/>
  <c r="G39" i="1"/>
  <c r="F39" i="1"/>
  <c r="E39" i="1"/>
  <c r="D39" i="1"/>
  <c r="G28" i="1"/>
  <c r="F28" i="1"/>
  <c r="D28" i="1"/>
  <c r="F19" i="1"/>
  <c r="D19" i="1"/>
  <c r="G9" i="1"/>
  <c r="F9" i="1"/>
  <c r="D9" i="1"/>
  <c r="C39" i="1"/>
  <c r="C28" i="1"/>
  <c r="C19" i="1"/>
  <c r="C9" i="1"/>
  <c r="C44" i="1" s="1"/>
  <c r="H12" i="1" l="1"/>
  <c r="H9" i="1" s="1"/>
  <c r="H44" i="1" s="1"/>
  <c r="E44" i="1"/>
  <c r="H28" i="1"/>
  <c r="G44" i="1"/>
  <c r="F44" i="1"/>
</calcChain>
</file>

<file path=xl/sharedStrings.xml><?xml version="1.0" encoding="utf-8"?>
<sst xmlns="http://schemas.openxmlformats.org/spreadsheetml/2006/main" count="47" uniqueCount="47">
  <si>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</si>
  <si>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</si>
  <si>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</si>
  <si>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</si>
  <si>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</si>
  <si>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</si>
  <si>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</si>
  <si>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</si>
  <si>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</si>
  <si>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</si>
  <si>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</si>
  <si>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</si>
  <si>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</si>
  <si>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</si>
  <si>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</si>
  <si>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</si>
  <si>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</si>
  <si>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</si>
  <si>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</si>
  <si>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</si>
  <si>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</si>
  <si>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</si>
  <si>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</si>
  <si>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</si>
  <si>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</si>
  <si>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</si>
  <si>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</si>
  <si>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</si>
  <si>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</si>
  <si>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</si>
  <si>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</si>
  <si>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</si>
  <si>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</si>
  <si>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</si>
  <si>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</si>
  <si>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</si>
  <si>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</si>
  <si>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</si>
  <si>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</si>
  <si>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</si>
  <si>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</si>
  <si>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</si>
  <si>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</si>
  <si>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</si>
  <si>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</si>
  <si>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Presidencia Municipal de Acuña</t>
  </si>
  <si>
    <t>Del 01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</si>
</sst>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3" borderId="1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164" fontId="3" fillId="4" borderId="18" xfId="0" applyNumberFormat="1" applyFont="1" applyFill="1" applyBorder="1" applyAlignment="1">
      <alignment horizontal="justify" vertical="center" wrapText="1"/>
    </xf>
    <xf numFmtId="164" fontId="2" fillId="4" borderId="12" xfId="0" applyNumberFormat="1" applyFont="1" applyFill="1" applyBorder="1" applyAlignment="1">
      <alignment horizontal="justify" vertical="center" wrapText="1"/>
    </xf>
    <xf numFmtId="164" fontId="2" fillId="4" borderId="18" xfId="0" applyNumberFormat="1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4"/>
  <sheetViews>
    <sheetView showGridLines="0" tabSelected="1" zoomScaleNormal="100" workbookViewId="0">
      <selection activeCell="G27" sqref="G27"/>
    </sheetView>
  </sheetViews>
  <sheetFormatPr baseColWidth="10" defaultColWidth="11.42578125" defaultRowHeight="12" x14ac:dyDescent="0.2"/>
  <cols>
    <col min="1" max="1" width="3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8" ht="12.75" thickBot="1" x14ac:dyDescent="0.25"/>
    <row r="2" spans="2:8" x14ac:dyDescent="0.2">
      <c r="B2" s="6" t="s">
        <v>45</v>
      </c>
      <c r="C2" s="7"/>
      <c r="D2" s="7"/>
      <c r="E2" s="7"/>
      <c r="F2" s="7"/>
      <c r="G2" s="7"/>
      <c r="H2" s="8"/>
    </row>
    <row r="3" spans="2:8" x14ac:dyDescent="0.2">
      <c r="B3" s="9" t="s">
        <v>0</v>
      </c>
      <c r="C3" s="10"/>
      <c r="D3" s="10"/>
      <c r="E3" s="10"/>
      <c r="F3" s="10"/>
      <c r="G3" s="10"/>
      <c r="H3" s="11"/>
    </row>
    <row r="4" spans="2:8" x14ac:dyDescent="0.2">
      <c r="B4" s="9" t="s">
        <v>1</v>
      </c>
      <c r="C4" s="10"/>
      <c r="D4" s="10"/>
      <c r="E4" s="10"/>
      <c r="F4" s="10"/>
      <c r="G4" s="10"/>
      <c r="H4" s="11"/>
    </row>
    <row r="5" spans="2:8" ht="12.75" thickBot="1" x14ac:dyDescent="0.25">
      <c r="B5" s="12" t="s">
        <v>46</v>
      </c>
      <c r="C5" s="13"/>
      <c r="D5" s="13"/>
      <c r="E5" s="13"/>
      <c r="F5" s="13"/>
      <c r="G5" s="13"/>
      <c r="H5" s="14"/>
    </row>
    <row r="6" spans="2:8" ht="12.75" thickBot="1" x14ac:dyDescent="0.25">
      <c r="B6" s="15" t="s">
        <v>2</v>
      </c>
      <c r="C6" s="18" t="s">
        <v>3</v>
      </c>
      <c r="D6" s="19"/>
      <c r="E6" s="19"/>
      <c r="F6" s="19"/>
      <c r="G6" s="20"/>
      <c r="H6" s="21" t="s">
        <v>4</v>
      </c>
    </row>
    <row r="7" spans="2:8" ht="24.75" thickBot="1" x14ac:dyDescent="0.25">
      <c r="B7" s="16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2"/>
    </row>
    <row r="8" spans="2:8" ht="12.75" thickBot="1" x14ac:dyDescent="0.25">
      <c r="B8" s="17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ht="12" customHeight="1" x14ac:dyDescent="0.2">
      <c r="B9" s="3" t="s">
        <v>12</v>
      </c>
      <c r="C9" s="25">
        <f>SUM(C10:C17)</f>
        <v>63414999.979999997</v>
      </c>
      <c r="D9" s="25">
        <f>SUM(D10:D17)</f>
        <v>19560022.34</v>
      </c>
      <c r="E9" s="25">
        <f>SUM(E10:E17)</f>
        <v>82975022.319999993</v>
      </c>
      <c r="F9" s="25">
        <f>SUM(F10:F17)</f>
        <v>52050587.759999998</v>
      </c>
      <c r="G9" s="25">
        <f>SUM(G10:G17)</f>
        <v>42791192.819999993</v>
      </c>
      <c r="H9" s="25">
        <f>SUM(H10:H17)</f>
        <v>30924434.559999991</v>
      </c>
    </row>
    <row r="10" spans="2:8" ht="12" customHeight="1" x14ac:dyDescent="0.2">
      <c r="B10" s="4" t="s">
        <v>13</v>
      </c>
      <c r="C10" s="23">
        <v>4600000</v>
      </c>
      <c r="D10" s="23">
        <v>1711877.34</v>
      </c>
      <c r="E10" s="23">
        <f>C10+D10</f>
        <v>6311877.3399999999</v>
      </c>
      <c r="F10" s="23">
        <v>4298513.58</v>
      </c>
      <c r="G10" s="23">
        <v>3947759.63</v>
      </c>
      <c r="H10" s="23">
        <f>E10-F10</f>
        <v>2013363.7599999998</v>
      </c>
    </row>
    <row r="11" spans="2:8" ht="14.45" customHeight="1" x14ac:dyDescent="0.2">
      <c r="B11" s="4" t="s">
        <v>14</v>
      </c>
      <c r="C11" s="23">
        <v>0</v>
      </c>
      <c r="D11" s="23">
        <v>0</v>
      </c>
      <c r="E11" s="23">
        <f t="shared" ref="E11:E17" si="0">C11+D11</f>
        <v>0</v>
      </c>
      <c r="F11" s="23">
        <v>0</v>
      </c>
      <c r="G11" s="23">
        <v>0</v>
      </c>
      <c r="H11" s="23">
        <f t="shared" ref="H11:H17" si="1">E11-F11</f>
        <v>0</v>
      </c>
    </row>
    <row r="12" spans="2:8" ht="12" customHeight="1" x14ac:dyDescent="0.2">
      <c r="B12" s="4" t="s">
        <v>15</v>
      </c>
      <c r="C12" s="23">
        <v>44387499.979999997</v>
      </c>
      <c r="D12" s="23">
        <v>14140158.67</v>
      </c>
      <c r="E12" s="23">
        <f t="shared" si="0"/>
        <v>58527658.649999999</v>
      </c>
      <c r="F12" s="23">
        <v>37329664.130000003</v>
      </c>
      <c r="G12" s="23">
        <v>28891760.539999999</v>
      </c>
      <c r="H12" s="23">
        <f t="shared" si="1"/>
        <v>21197994.519999996</v>
      </c>
    </row>
    <row r="13" spans="2:8" ht="14.45" customHeight="1" x14ac:dyDescent="0.2">
      <c r="B13" s="4" t="s">
        <v>16</v>
      </c>
      <c r="C13" s="23">
        <v>520000</v>
      </c>
      <c r="D13" s="23">
        <v>212164</v>
      </c>
      <c r="E13" s="23">
        <f t="shared" si="0"/>
        <v>732164</v>
      </c>
      <c r="F13" s="23">
        <v>367210.98</v>
      </c>
      <c r="G13" s="23">
        <v>349044.94</v>
      </c>
      <c r="H13" s="23">
        <f t="shared" si="1"/>
        <v>364953.02</v>
      </c>
    </row>
    <row r="14" spans="2:8" ht="12" customHeight="1" x14ac:dyDescent="0.2">
      <c r="B14" s="4" t="s">
        <v>17</v>
      </c>
      <c r="C14" s="23">
        <v>975000</v>
      </c>
      <c r="D14" s="23">
        <v>485329</v>
      </c>
      <c r="E14" s="23">
        <f t="shared" si="0"/>
        <v>1460329</v>
      </c>
      <c r="F14" s="23">
        <v>1101839.01</v>
      </c>
      <c r="G14" s="23">
        <v>1058243.55</v>
      </c>
      <c r="H14" s="23">
        <f t="shared" si="1"/>
        <v>358489.99</v>
      </c>
    </row>
    <row r="15" spans="2:8" ht="14.45" customHeight="1" x14ac:dyDescent="0.2">
      <c r="B15" s="4" t="s">
        <v>18</v>
      </c>
      <c r="C15" s="23">
        <v>0</v>
      </c>
      <c r="D15" s="23">
        <v>0</v>
      </c>
      <c r="E15" s="23">
        <f t="shared" si="0"/>
        <v>0</v>
      </c>
      <c r="F15" s="23">
        <v>0</v>
      </c>
      <c r="G15" s="23">
        <v>0</v>
      </c>
      <c r="H15" s="23">
        <f t="shared" si="1"/>
        <v>0</v>
      </c>
    </row>
    <row r="16" spans="2:8" ht="24" customHeight="1" x14ac:dyDescent="0.2">
      <c r="B16" s="4" t="s">
        <v>19</v>
      </c>
      <c r="C16" s="23">
        <v>12870000</v>
      </c>
      <c r="D16" s="23">
        <v>2857493.33</v>
      </c>
      <c r="E16" s="23">
        <f t="shared" si="0"/>
        <v>15727493.33</v>
      </c>
      <c r="F16" s="23">
        <v>8795225.0399999991</v>
      </c>
      <c r="G16" s="23">
        <v>8386742.1600000001</v>
      </c>
      <c r="H16" s="23">
        <f t="shared" si="1"/>
        <v>6932268.290000001</v>
      </c>
    </row>
    <row r="17" spans="2:8" ht="14.45" customHeight="1" x14ac:dyDescent="0.2">
      <c r="B17" s="4" t="s">
        <v>20</v>
      </c>
      <c r="C17" s="23">
        <v>62500</v>
      </c>
      <c r="D17" s="23">
        <v>153000</v>
      </c>
      <c r="E17" s="23">
        <f t="shared" si="0"/>
        <v>215500</v>
      </c>
      <c r="F17" s="23">
        <v>158135.01999999999</v>
      </c>
      <c r="G17" s="23">
        <v>157642</v>
      </c>
      <c r="H17" s="23">
        <f t="shared" si="1"/>
        <v>57364.98000000001</v>
      </c>
    </row>
    <row r="18" spans="2:8" ht="12" customHeight="1" x14ac:dyDescent="0.2">
      <c r="B18" s="4"/>
      <c r="C18" s="23"/>
      <c r="D18" s="23"/>
      <c r="E18" s="23"/>
      <c r="F18" s="23"/>
      <c r="G18" s="23"/>
      <c r="H18" s="23"/>
    </row>
    <row r="19" spans="2:8" ht="14.45" customHeight="1" x14ac:dyDescent="0.2">
      <c r="B19" s="3" t="s">
        <v>21</v>
      </c>
      <c r="C19" s="25">
        <f>SUM(C20:C26)</f>
        <v>32875000</v>
      </c>
      <c r="D19" s="25">
        <f>SUM(D20:D26)</f>
        <v>11395798.66</v>
      </c>
      <c r="E19" s="25">
        <f>SUM(E20:E26)</f>
        <v>44270798.659999996</v>
      </c>
      <c r="F19" s="25">
        <f>SUM(F20:F26)</f>
        <v>32358646.509999998</v>
      </c>
      <c r="G19" s="25">
        <f>SUM(G20:G26)</f>
        <v>31540151.809999999</v>
      </c>
      <c r="H19" s="25">
        <f>SUM(H20:H26)</f>
        <v>11912152.149999999</v>
      </c>
    </row>
    <row r="20" spans="2:8" ht="12" customHeight="1" x14ac:dyDescent="0.2">
      <c r="B20" s="4" t="s">
        <v>22</v>
      </c>
      <c r="C20" s="23">
        <v>6552500</v>
      </c>
      <c r="D20" s="23">
        <v>1047831</v>
      </c>
      <c r="E20" s="23">
        <f>C20+D20</f>
        <v>7600331</v>
      </c>
      <c r="F20" s="23">
        <v>6629634.4299999997</v>
      </c>
      <c r="G20" s="23">
        <v>6597030.3300000001</v>
      </c>
      <c r="H20" s="23">
        <f>E20-F20</f>
        <v>970696.5700000003</v>
      </c>
    </row>
    <row r="21" spans="2:8" ht="14.45" customHeight="1" x14ac:dyDescent="0.2">
      <c r="B21" s="4" t="s">
        <v>23</v>
      </c>
      <c r="C21" s="23">
        <v>1722500</v>
      </c>
      <c r="D21" s="23">
        <v>295961.33</v>
      </c>
      <c r="E21" s="23">
        <f t="shared" ref="E21:E26" si="2">C21+D21</f>
        <v>2018461.33</v>
      </c>
      <c r="F21" s="23">
        <v>1383477.51</v>
      </c>
      <c r="G21" s="23">
        <v>1380756.36</v>
      </c>
      <c r="H21" s="23">
        <f t="shared" ref="H21:H26" si="3">E21-F21</f>
        <v>634983.82000000007</v>
      </c>
    </row>
    <row r="22" spans="2:8" ht="15" customHeight="1" x14ac:dyDescent="0.2">
      <c r="B22" s="4" t="s">
        <v>24</v>
      </c>
      <c r="C22" s="23">
        <v>2120000</v>
      </c>
      <c r="D22" s="23">
        <v>1004964</v>
      </c>
      <c r="E22" s="23">
        <f t="shared" si="2"/>
        <v>3124964</v>
      </c>
      <c r="F22" s="23">
        <v>2467053.1</v>
      </c>
      <c r="G22" s="23">
        <v>2441085.8199999998</v>
      </c>
      <c r="H22" s="23">
        <f t="shared" si="3"/>
        <v>657910.89999999991</v>
      </c>
    </row>
    <row r="23" spans="2:8" ht="24.75" customHeight="1" x14ac:dyDescent="0.2">
      <c r="B23" s="4" t="s">
        <v>25</v>
      </c>
      <c r="C23" s="23">
        <v>12815000</v>
      </c>
      <c r="D23" s="23">
        <v>5590819</v>
      </c>
      <c r="E23" s="23">
        <f t="shared" si="2"/>
        <v>18405819</v>
      </c>
      <c r="F23" s="23">
        <v>12108973.039999999</v>
      </c>
      <c r="G23" s="23">
        <v>11625641.51</v>
      </c>
      <c r="H23" s="23">
        <f t="shared" si="3"/>
        <v>6296845.9600000009</v>
      </c>
    </row>
    <row r="24" spans="2:8" x14ac:dyDescent="0.2">
      <c r="B24" s="4" t="s">
        <v>27</v>
      </c>
      <c r="C24" s="23">
        <v>692500</v>
      </c>
      <c r="D24" s="23">
        <v>368564</v>
      </c>
      <c r="E24" s="23">
        <f t="shared" si="2"/>
        <v>1061064</v>
      </c>
      <c r="F24" s="23">
        <v>857527.37</v>
      </c>
      <c r="G24" s="23">
        <v>842592.05</v>
      </c>
      <c r="H24" s="23">
        <f t="shared" si="3"/>
        <v>203536.63</v>
      </c>
    </row>
    <row r="25" spans="2:8" x14ac:dyDescent="0.2">
      <c r="B25" s="4" t="s">
        <v>28</v>
      </c>
      <c r="C25" s="23">
        <v>5405000</v>
      </c>
      <c r="D25" s="23">
        <v>1387144</v>
      </c>
      <c r="E25" s="23">
        <f t="shared" si="2"/>
        <v>6792144</v>
      </c>
      <c r="F25" s="23">
        <v>5342724.1100000003</v>
      </c>
      <c r="G25" s="23">
        <v>5167428.1100000003</v>
      </c>
      <c r="H25" s="23">
        <f t="shared" si="3"/>
        <v>1449419.8899999997</v>
      </c>
    </row>
    <row r="26" spans="2:8" x14ac:dyDescent="0.2">
      <c r="B26" s="4" t="s">
        <v>29</v>
      </c>
      <c r="C26" s="23">
        <v>3567500</v>
      </c>
      <c r="D26" s="23">
        <v>1700515.33</v>
      </c>
      <c r="E26" s="23">
        <f t="shared" si="2"/>
        <v>5268015.33</v>
      </c>
      <c r="F26" s="23">
        <v>3569256.95</v>
      </c>
      <c r="G26" s="23">
        <v>3485617.63</v>
      </c>
      <c r="H26" s="23">
        <f t="shared" si="3"/>
        <v>1698758.38</v>
      </c>
    </row>
    <row r="27" spans="2:8" x14ac:dyDescent="0.2">
      <c r="B27" s="4"/>
      <c r="C27" s="23"/>
      <c r="D27" s="23"/>
      <c r="E27" s="23"/>
      <c r="F27" s="23"/>
      <c r="G27" s="23"/>
      <c r="H27" s="23"/>
    </row>
    <row r="28" spans="2:8" x14ac:dyDescent="0.2">
      <c r="B28" s="3" t="s">
        <v>30</v>
      </c>
      <c r="C28" s="25">
        <f>SUM(C29:C37)</f>
        <v>15983750</v>
      </c>
      <c r="D28" s="25">
        <f>SUM(D29:D37)</f>
        <v>11830301.35</v>
      </c>
      <c r="E28" s="25">
        <f>SUM(E29:E37)</f>
        <v>27814051.350000001</v>
      </c>
      <c r="F28" s="25">
        <f>SUM(F29:F37)</f>
        <v>20580424.809999999</v>
      </c>
      <c r="G28" s="25">
        <f>SUM(G29:G37)</f>
        <v>20062121.73</v>
      </c>
      <c r="H28" s="25">
        <f>SUM(H29:H37)</f>
        <v>7233626.540000001</v>
      </c>
    </row>
    <row r="29" spans="2:8" ht="24" x14ac:dyDescent="0.2">
      <c r="B29" s="4" t="s">
        <v>31</v>
      </c>
      <c r="C29" s="23">
        <v>8056250</v>
      </c>
      <c r="D29" s="23">
        <v>6266873.3499999996</v>
      </c>
      <c r="E29" s="23">
        <f>C29+D29</f>
        <v>14323123.35</v>
      </c>
      <c r="F29" s="23">
        <v>11228657.18</v>
      </c>
      <c r="G29" s="23">
        <v>10976541.67</v>
      </c>
      <c r="H29" s="23">
        <f>E29-F29</f>
        <v>3094466.17</v>
      </c>
    </row>
    <row r="30" spans="2:8" x14ac:dyDescent="0.2">
      <c r="B30" s="4" t="s">
        <v>32</v>
      </c>
      <c r="C30" s="23">
        <v>265000</v>
      </c>
      <c r="D30" s="23">
        <v>36800</v>
      </c>
      <c r="E30" s="23">
        <f t="shared" ref="E30:E37" si="4">C30+D30</f>
        <v>301800</v>
      </c>
      <c r="F30" s="23">
        <v>216761.04</v>
      </c>
      <c r="G30" s="23">
        <v>212771.94</v>
      </c>
      <c r="H30" s="23">
        <f t="shared" ref="H30:H37" si="5">E30-F30</f>
        <v>85038.959999999992</v>
      </c>
    </row>
    <row r="31" spans="2:8" x14ac:dyDescent="0.2">
      <c r="B31" s="4" t="s">
        <v>33</v>
      </c>
      <c r="C31" s="23">
        <v>0</v>
      </c>
      <c r="D31" s="23">
        <v>0</v>
      </c>
      <c r="E31" s="23">
        <f t="shared" si="4"/>
        <v>0</v>
      </c>
      <c r="F31" s="23">
        <v>0</v>
      </c>
      <c r="G31" s="23">
        <v>0</v>
      </c>
      <c r="H31" s="23">
        <f t="shared" si="5"/>
        <v>0</v>
      </c>
    </row>
    <row r="32" spans="2:8" x14ac:dyDescent="0.2">
      <c r="B32" s="4" t="s">
        <v>34</v>
      </c>
      <c r="C32" s="23">
        <v>4982500</v>
      </c>
      <c r="D32" s="23">
        <v>4701795</v>
      </c>
      <c r="E32" s="23">
        <f t="shared" si="4"/>
        <v>9684295</v>
      </c>
      <c r="F32" s="23">
        <v>6795802.8799999999</v>
      </c>
      <c r="G32" s="23">
        <v>6551386.5700000003</v>
      </c>
      <c r="H32" s="23">
        <f t="shared" si="5"/>
        <v>2888492.12</v>
      </c>
    </row>
    <row r="33" spans="2:8" x14ac:dyDescent="0.2">
      <c r="B33" s="4" t="s">
        <v>35</v>
      </c>
      <c r="C33" s="23">
        <v>957500</v>
      </c>
      <c r="D33" s="23">
        <v>291500</v>
      </c>
      <c r="E33" s="23">
        <f t="shared" si="4"/>
        <v>1249000</v>
      </c>
      <c r="F33" s="23">
        <v>797717.27</v>
      </c>
      <c r="G33" s="23">
        <v>797298.63</v>
      </c>
      <c r="H33" s="23">
        <f t="shared" si="5"/>
        <v>451282.73</v>
      </c>
    </row>
    <row r="34" spans="2:8" x14ac:dyDescent="0.2">
      <c r="B34" s="4" t="s">
        <v>36</v>
      </c>
      <c r="C34" s="23">
        <v>615000</v>
      </c>
      <c r="D34" s="23">
        <v>150000</v>
      </c>
      <c r="E34" s="23">
        <f t="shared" si="4"/>
        <v>765000</v>
      </c>
      <c r="F34" s="23">
        <v>465355</v>
      </c>
      <c r="G34" s="23">
        <v>465355</v>
      </c>
      <c r="H34" s="23">
        <f t="shared" si="5"/>
        <v>299645</v>
      </c>
    </row>
    <row r="35" spans="2:8" x14ac:dyDescent="0.2">
      <c r="B35" s="4" t="s">
        <v>37</v>
      </c>
      <c r="C35" s="23">
        <v>415000</v>
      </c>
      <c r="D35" s="23">
        <v>60000</v>
      </c>
      <c r="E35" s="23">
        <f t="shared" si="4"/>
        <v>475000</v>
      </c>
      <c r="F35" s="23">
        <v>330666.25</v>
      </c>
      <c r="G35" s="23">
        <v>317257.64</v>
      </c>
      <c r="H35" s="23">
        <f t="shared" si="5"/>
        <v>144333.75</v>
      </c>
    </row>
    <row r="36" spans="2:8" x14ac:dyDescent="0.2">
      <c r="B36" s="4" t="s">
        <v>38</v>
      </c>
      <c r="C36" s="23">
        <v>0</v>
      </c>
      <c r="D36" s="23">
        <v>0</v>
      </c>
      <c r="E36" s="23">
        <f t="shared" si="4"/>
        <v>0</v>
      </c>
      <c r="F36" s="23">
        <v>0</v>
      </c>
      <c r="G36" s="23">
        <v>0</v>
      </c>
      <c r="H36" s="23">
        <f t="shared" si="5"/>
        <v>0</v>
      </c>
    </row>
    <row r="37" spans="2:8" x14ac:dyDescent="0.2">
      <c r="B37" s="4" t="s">
        <v>39</v>
      </c>
      <c r="C37" s="23">
        <v>692500</v>
      </c>
      <c r="D37" s="23">
        <v>323333</v>
      </c>
      <c r="E37" s="23">
        <f t="shared" si="4"/>
        <v>1015833</v>
      </c>
      <c r="F37" s="23">
        <v>745465.19</v>
      </c>
      <c r="G37" s="23">
        <v>741510.28</v>
      </c>
      <c r="H37" s="23">
        <f t="shared" si="5"/>
        <v>270367.81000000006</v>
      </c>
    </row>
    <row r="38" spans="2:8" x14ac:dyDescent="0.2">
      <c r="B38" s="4"/>
      <c r="C38" s="23"/>
      <c r="D38" s="23"/>
      <c r="E38" s="23"/>
      <c r="F38" s="23"/>
      <c r="G38" s="23"/>
      <c r="H38" s="23"/>
    </row>
    <row r="39" spans="2:8" ht="24" x14ac:dyDescent="0.2">
      <c r="B39" s="3" t="s">
        <v>40</v>
      </c>
      <c r="C39" s="25">
        <f>SUM(C40:C43)</f>
        <v>0</v>
      </c>
      <c r="D39" s="25">
        <f>SUM(D40:D43)</f>
        <v>0</v>
      </c>
      <c r="E39" s="25">
        <f>SUM(E40:E43)</f>
        <v>0</v>
      </c>
      <c r="F39" s="25">
        <f>SUM(F40:F43)</f>
        <v>0</v>
      </c>
      <c r="G39" s="25">
        <f>SUM(G40:G43)</f>
        <v>0</v>
      </c>
      <c r="H39" s="25">
        <f>SUM(H40:H43)</f>
        <v>0</v>
      </c>
    </row>
    <row r="40" spans="2:8" ht="24" x14ac:dyDescent="0.2">
      <c r="B40" s="4" t="s">
        <v>41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f>E40-F40</f>
        <v>0</v>
      </c>
    </row>
    <row r="41" spans="2:8" ht="36" x14ac:dyDescent="0.2">
      <c r="B41" s="4" t="s">
        <v>42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f t="shared" ref="H41:H43" si="6">E41-F41</f>
        <v>0</v>
      </c>
    </row>
    <row r="42" spans="2:8" x14ac:dyDescent="0.2">
      <c r="B42" s="4" t="s">
        <v>43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f t="shared" si="6"/>
        <v>0</v>
      </c>
    </row>
    <row r="43" spans="2:8" ht="12.75" thickBot="1" x14ac:dyDescent="0.25">
      <c r="B43" s="4" t="s">
        <v>44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f t="shared" si="6"/>
        <v>0</v>
      </c>
    </row>
    <row r="44" spans="2:8" ht="12.75" thickBot="1" x14ac:dyDescent="0.25">
      <c r="B44" s="5" t="s">
        <v>26</v>
      </c>
      <c r="C44" s="24">
        <f>C9+C19+C28+C39</f>
        <v>112273749.97999999</v>
      </c>
      <c r="D44" s="24">
        <f>D9+D19+D28+D39</f>
        <v>42786122.350000001</v>
      </c>
      <c r="E44" s="24">
        <f>E9+E19+E28+E39</f>
        <v>155059872.32999998</v>
      </c>
      <c r="F44" s="24">
        <f>F9+F19+F28+F39</f>
        <v>104989659.08</v>
      </c>
      <c r="G44" s="24">
        <f>G9+G19+G28+G39</f>
        <v>94393466.359999999</v>
      </c>
      <c r="H44" s="24">
        <f>H9+H19+H28+H39</f>
        <v>50070213.249999993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59055118110236227" bottom="0.3937007874015748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2017-04-25T16:21:38Z</cp:lastPrinted>
  <dcterms:created xsi:type="dcterms:W3CDTF">2015-10-07T18:41:16Z</dcterms:created>
  <dcterms:modified xsi:type="dcterms:W3CDTF">2017-04-25T16:21:40Z</dcterms:modified>
</cp:coreProperties>
</file>