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28800" windowHeight="12435"/>
  </bookViews>
  <sheets>
    <sheet name="EAE CFG" sheetId="1" r:id="rId1"/>
  </sheets>
  <definedNames>
    <definedName name="_xlnm.Print_Area" localSheetId="0">'EAE CFG'!$A$1:$H$56</definedName>
  </definedNames>
  <calcPr calcId="162913"/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E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H11" i="1" s="1"/>
  <c r="E10" i="1"/>
  <c r="H10" i="1" s="1"/>
  <c r="G39" i="1"/>
  <c r="F39" i="1"/>
  <c r="D39" i="1"/>
  <c r="C39" i="1"/>
  <c r="G28" i="1"/>
  <c r="F28" i="1"/>
  <c r="D28" i="1"/>
  <c r="C28" i="1"/>
  <c r="G19" i="1"/>
  <c r="F19" i="1"/>
  <c r="D19" i="1"/>
  <c r="C19" i="1"/>
  <c r="G9" i="1"/>
  <c r="G44" i="1" s="1"/>
  <c r="F9" i="1"/>
  <c r="D9" i="1"/>
  <c r="C9" i="1"/>
  <c r="C44" i="1" s="1"/>
  <c r="F44" i="1" l="1"/>
  <c r="D44" i="1"/>
  <c r="E9" i="1"/>
  <c r="H40" i="1"/>
  <c r="H39" i="1" s="1"/>
  <c r="H28" i="1"/>
  <c r="E28" i="1"/>
  <c r="H19" i="1"/>
  <c r="E19" i="1"/>
  <c r="H12" i="1"/>
  <c r="H9" i="1" s="1"/>
  <c r="H44" i="1" l="1"/>
  <c r="E44" i="1"/>
</calcChain>
</file>

<file path=xl/sharedStrings.xml><?xml version="1.0" encoding="utf-8"?>
<sst xmlns="http://schemas.openxmlformats.org/spreadsheetml/2006/main" count="63" uniqueCount="61">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</sst>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21" xfId="0" applyNumberFormat="1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Border="1" applyAlignment="1">
      <alignment vertical="top"/>
    </xf>
    <xf numFmtId="4" fontId="3" fillId="4" borderId="22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2" fillId="4" borderId="22" xfId="0" applyNumberFormat="1" applyFont="1" applyFill="1" applyBorder="1" applyAlignment="1">
      <alignment horizontal="right" vertical="center" wrapText="1"/>
    </xf>
    <xf numFmtId="4" fontId="2" fillId="4" borderId="23" xfId="0" applyNumberFormat="1" applyFont="1" applyFill="1" applyBorder="1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showGridLines="0" tabSelected="1" topLeftCell="A37" zoomScale="90" zoomScaleNormal="90" workbookViewId="0">
      <selection activeCell="K16" sqref="K1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28" t="s">
        <v>51</v>
      </c>
      <c r="C2" s="29"/>
      <c r="D2" s="29"/>
      <c r="E2" s="29"/>
      <c r="F2" s="29"/>
      <c r="G2" s="29"/>
      <c r="H2" s="30"/>
    </row>
    <row r="3" spans="2:9" x14ac:dyDescent="0.2">
      <c r="B3" s="31" t="s">
        <v>0</v>
      </c>
      <c r="C3" s="32"/>
      <c r="D3" s="32"/>
      <c r="E3" s="32"/>
      <c r="F3" s="32"/>
      <c r="G3" s="32"/>
      <c r="H3" s="33"/>
    </row>
    <row r="4" spans="2:9" x14ac:dyDescent="0.2">
      <c r="B4" s="31" t="s">
        <v>1</v>
      </c>
      <c r="C4" s="32"/>
      <c r="D4" s="32"/>
      <c r="E4" s="32"/>
      <c r="F4" s="32"/>
      <c r="G4" s="32"/>
      <c r="H4" s="33"/>
    </row>
    <row r="5" spans="2:9" ht="12.75" thickBot="1" x14ac:dyDescent="0.25">
      <c r="B5" s="34" t="s">
        <v>49</v>
      </c>
      <c r="C5" s="35"/>
      <c r="D5" s="35"/>
      <c r="E5" s="35"/>
      <c r="F5" s="35"/>
      <c r="G5" s="35"/>
      <c r="H5" s="36"/>
    </row>
    <row r="6" spans="2:9" ht="12.75" thickBot="1" x14ac:dyDescent="0.25">
      <c r="B6" s="37" t="s">
        <v>2</v>
      </c>
      <c r="C6" s="40" t="s">
        <v>3</v>
      </c>
      <c r="D6" s="41"/>
      <c r="E6" s="41"/>
      <c r="F6" s="41"/>
      <c r="G6" s="42"/>
      <c r="H6" s="43" t="s">
        <v>4</v>
      </c>
    </row>
    <row r="7" spans="2:9" ht="24.75" thickBot="1" x14ac:dyDescent="0.25">
      <c r="B7" s="38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44"/>
    </row>
    <row r="8" spans="2:9" ht="12.75" thickBot="1" x14ac:dyDescent="0.25">
      <c r="B8" s="39"/>
      <c r="C8" s="9" t="s">
        <v>45</v>
      </c>
      <c r="D8" s="9" t="s">
        <v>46</v>
      </c>
      <c r="E8" s="9" t="s">
        <v>10</v>
      </c>
      <c r="F8" s="9" t="s">
        <v>47</v>
      </c>
      <c r="G8" s="9" t="s">
        <v>48</v>
      </c>
      <c r="H8" s="9" t="s">
        <v>11</v>
      </c>
    </row>
    <row r="9" spans="2:9" s="8" customFormat="1" ht="12" customHeight="1" x14ac:dyDescent="0.2">
      <c r="B9" s="2" t="s">
        <v>12</v>
      </c>
      <c r="C9" s="10">
        <f>SUM(C10:C17)</f>
        <v>226193216.99399999</v>
      </c>
      <c r="D9" s="10">
        <f>SUM(D10:D17)</f>
        <v>146808176.32999998</v>
      </c>
      <c r="E9" s="10">
        <f t="shared" ref="E9:H9" si="0">SUM(E10:E17)</f>
        <v>373001393.32399994</v>
      </c>
      <c r="F9" s="10">
        <f t="shared" si="0"/>
        <v>325920191.12</v>
      </c>
      <c r="G9" s="10">
        <f t="shared" si="0"/>
        <v>318317124.86000001</v>
      </c>
      <c r="H9" s="11">
        <f t="shared" si="0"/>
        <v>47081202.203999974</v>
      </c>
    </row>
    <row r="10" spans="2:9" ht="12" customHeight="1" x14ac:dyDescent="0.2">
      <c r="B10" s="3" t="s">
        <v>13</v>
      </c>
      <c r="C10" s="12">
        <v>2637167.3045999999</v>
      </c>
      <c r="D10" s="12">
        <v>67735646.269999996</v>
      </c>
      <c r="E10" s="13">
        <f>+C10+D10</f>
        <v>70372813.574599996</v>
      </c>
      <c r="F10" s="12">
        <v>66848116.149999999</v>
      </c>
      <c r="G10" s="12">
        <v>66653020.740000002</v>
      </c>
      <c r="H10" s="14">
        <f>+E10-F10</f>
        <v>3524697.4245999977</v>
      </c>
    </row>
    <row r="11" spans="2:9" ht="14.45" customHeight="1" x14ac:dyDescent="0.2">
      <c r="B11" s="3" t="s">
        <v>14</v>
      </c>
      <c r="C11" s="13">
        <v>0</v>
      </c>
      <c r="D11" s="13">
        <v>0</v>
      </c>
      <c r="E11" s="13">
        <f t="shared" ref="E11:E17" si="1">+C11+D11</f>
        <v>0</v>
      </c>
      <c r="F11" s="13">
        <v>0</v>
      </c>
      <c r="G11" s="13">
        <v>0</v>
      </c>
      <c r="H11" s="14">
        <f t="shared" ref="H11:H17" si="2">+E11-F11</f>
        <v>0</v>
      </c>
    </row>
    <row r="12" spans="2:9" ht="12" customHeight="1" x14ac:dyDescent="0.2">
      <c r="B12" s="3" t="s">
        <v>15</v>
      </c>
      <c r="C12" s="12">
        <v>80713512.533700004</v>
      </c>
      <c r="D12" s="12">
        <v>49380204.93</v>
      </c>
      <c r="E12" s="13">
        <f t="shared" si="1"/>
        <v>130093717.4637</v>
      </c>
      <c r="F12" s="12">
        <v>114372821.73</v>
      </c>
      <c r="G12" s="12">
        <v>110473292.22</v>
      </c>
      <c r="H12" s="14">
        <f t="shared" si="2"/>
        <v>15720895.733699992</v>
      </c>
    </row>
    <row r="13" spans="2:9" ht="14.45" customHeight="1" x14ac:dyDescent="0.2">
      <c r="B13" s="3" t="s">
        <v>16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4">
        <f t="shared" si="2"/>
        <v>0</v>
      </c>
    </row>
    <row r="14" spans="2:9" ht="12" customHeight="1" x14ac:dyDescent="0.2">
      <c r="B14" s="3" t="s">
        <v>17</v>
      </c>
      <c r="C14" s="12">
        <v>91058612.537699997</v>
      </c>
      <c r="D14" s="12">
        <v>6922884.0199999996</v>
      </c>
      <c r="E14" s="13">
        <f t="shared" si="1"/>
        <v>97981496.557699993</v>
      </c>
      <c r="F14" s="12">
        <v>86895111.640000001</v>
      </c>
      <c r="G14" s="12">
        <v>83828146.75</v>
      </c>
      <c r="H14" s="14">
        <f t="shared" si="2"/>
        <v>11086384.917699993</v>
      </c>
    </row>
    <row r="15" spans="2:9" ht="14.45" customHeight="1" x14ac:dyDescent="0.2">
      <c r="B15" s="3" t="s">
        <v>18</v>
      </c>
      <c r="C15" s="13">
        <v>0</v>
      </c>
      <c r="D15" s="13">
        <v>0</v>
      </c>
      <c r="E15" s="13">
        <f t="shared" si="1"/>
        <v>0</v>
      </c>
      <c r="F15" s="13">
        <v>0</v>
      </c>
      <c r="G15" s="13">
        <v>0</v>
      </c>
      <c r="H15" s="14">
        <f t="shared" si="2"/>
        <v>0</v>
      </c>
    </row>
    <row r="16" spans="2:9" ht="25.9" customHeight="1" x14ac:dyDescent="0.2">
      <c r="B16" s="3" t="s">
        <v>19</v>
      </c>
      <c r="C16" s="12">
        <v>50719396.019399993</v>
      </c>
      <c r="D16" s="12">
        <v>22534219.109999999</v>
      </c>
      <c r="E16" s="13">
        <f t="shared" si="1"/>
        <v>73253615.129399985</v>
      </c>
      <c r="F16" s="12">
        <v>56818943.479999997</v>
      </c>
      <c r="G16" s="12">
        <v>56409419.590000004</v>
      </c>
      <c r="H16" s="14">
        <f t="shared" si="2"/>
        <v>16434671.649399988</v>
      </c>
    </row>
    <row r="17" spans="2:8" ht="14.45" customHeight="1" x14ac:dyDescent="0.2">
      <c r="B17" s="3" t="s">
        <v>20</v>
      </c>
      <c r="C17" s="12">
        <v>1064528.5985999999</v>
      </c>
      <c r="D17" s="12">
        <v>235222</v>
      </c>
      <c r="E17" s="13">
        <f t="shared" si="1"/>
        <v>1299750.5985999999</v>
      </c>
      <c r="F17" s="12">
        <v>985198.12</v>
      </c>
      <c r="G17" s="12">
        <v>953245.56</v>
      </c>
      <c r="H17" s="14">
        <f t="shared" si="2"/>
        <v>314552.47859999991</v>
      </c>
    </row>
    <row r="18" spans="2:8" ht="10.9" customHeight="1" x14ac:dyDescent="0.2">
      <c r="B18" s="3"/>
      <c r="C18" s="13"/>
      <c r="D18" s="13"/>
      <c r="E18" s="13"/>
      <c r="F18" s="13"/>
      <c r="G18" s="13"/>
      <c r="H18" s="14"/>
    </row>
    <row r="19" spans="2:8" s="8" customFormat="1" ht="14.45" customHeight="1" x14ac:dyDescent="0.2">
      <c r="B19" s="2" t="s">
        <v>21</v>
      </c>
      <c r="C19" s="15">
        <f>SUM(C20:C26)</f>
        <v>152590184.60489997</v>
      </c>
      <c r="D19" s="15">
        <f t="shared" ref="D19:H19" si="3">SUM(D20:D26)</f>
        <v>-23689637.349999998</v>
      </c>
      <c r="E19" s="15">
        <f t="shared" si="3"/>
        <v>128900547.25489999</v>
      </c>
      <c r="F19" s="15">
        <f t="shared" si="3"/>
        <v>108126962.77</v>
      </c>
      <c r="G19" s="15">
        <f t="shared" si="3"/>
        <v>106080487.98000002</v>
      </c>
      <c r="H19" s="16">
        <f t="shared" si="3"/>
        <v>20773584.484900005</v>
      </c>
    </row>
    <row r="20" spans="2:8" ht="12" customHeight="1" x14ac:dyDescent="0.2">
      <c r="B20" s="3" t="s">
        <v>22</v>
      </c>
      <c r="C20" s="12">
        <v>339364.23930000002</v>
      </c>
      <c r="D20" s="12">
        <v>344781</v>
      </c>
      <c r="E20" s="13">
        <f t="shared" ref="E20:E26" si="4">+C20+D20</f>
        <v>684145.23930000002</v>
      </c>
      <c r="F20" s="12">
        <v>399195.9</v>
      </c>
      <c r="G20" s="12">
        <v>390405.23</v>
      </c>
      <c r="H20" s="14">
        <f t="shared" ref="H20:H26" si="5">+E20-F20</f>
        <v>284949.33929999999</v>
      </c>
    </row>
    <row r="21" spans="2:8" ht="14.45" customHeight="1" x14ac:dyDescent="0.2">
      <c r="B21" s="3" t="s">
        <v>23</v>
      </c>
      <c r="C21" s="12">
        <v>132899895.50579999</v>
      </c>
      <c r="D21" s="12">
        <v>-31017978.379999999</v>
      </c>
      <c r="E21" s="13">
        <f t="shared" si="4"/>
        <v>101881917.1258</v>
      </c>
      <c r="F21" s="12">
        <v>86970345.489999995</v>
      </c>
      <c r="G21" s="12">
        <v>85203246.150000006</v>
      </c>
      <c r="H21" s="14">
        <f t="shared" si="5"/>
        <v>14911571.635800004</v>
      </c>
    </row>
    <row r="22" spans="2:8" ht="15" customHeight="1" x14ac:dyDescent="0.2">
      <c r="B22" s="3" t="s">
        <v>24</v>
      </c>
      <c r="C22" s="12">
        <v>2530846.8459000001</v>
      </c>
      <c r="D22" s="12">
        <v>529250</v>
      </c>
      <c r="E22" s="13">
        <f t="shared" si="4"/>
        <v>3060096.8459000001</v>
      </c>
      <c r="F22" s="12">
        <v>2359713.6</v>
      </c>
      <c r="G22" s="12">
        <v>2315169.31</v>
      </c>
      <c r="H22" s="14">
        <f t="shared" si="5"/>
        <v>700383.24589999998</v>
      </c>
    </row>
    <row r="23" spans="2:8" ht="24.75" customHeight="1" x14ac:dyDescent="0.2">
      <c r="B23" s="3" t="s">
        <v>25</v>
      </c>
      <c r="C23" s="12">
        <v>10787644.2501</v>
      </c>
      <c r="D23" s="12">
        <v>2431100.0099999998</v>
      </c>
      <c r="E23" s="13">
        <f t="shared" si="4"/>
        <v>13218744.2601</v>
      </c>
      <c r="F23" s="12">
        <v>9865889.7799999993</v>
      </c>
      <c r="G23" s="12">
        <v>9772329.4399999995</v>
      </c>
      <c r="H23" s="14">
        <f t="shared" si="5"/>
        <v>3352854.4801000003</v>
      </c>
    </row>
    <row r="24" spans="2:8" x14ac:dyDescent="0.2">
      <c r="B24" s="3" t="s">
        <v>27</v>
      </c>
      <c r="C24" s="12">
        <v>298790.34570000001</v>
      </c>
      <c r="D24" s="12">
        <v>12000</v>
      </c>
      <c r="E24" s="13">
        <f t="shared" si="4"/>
        <v>310790.34570000001</v>
      </c>
      <c r="F24" s="12">
        <v>156069.92000000001</v>
      </c>
      <c r="G24" s="12">
        <v>156069.92000000001</v>
      </c>
      <c r="H24" s="14">
        <f t="shared" si="5"/>
        <v>154720.42569999999</v>
      </c>
    </row>
    <row r="25" spans="2:8" x14ac:dyDescent="0.2">
      <c r="B25" s="3" t="s">
        <v>28</v>
      </c>
      <c r="C25" s="12">
        <v>5402866.1273999996</v>
      </c>
      <c r="D25" s="12">
        <v>3988210.02</v>
      </c>
      <c r="E25" s="13">
        <f t="shared" si="4"/>
        <v>9391076.1473999992</v>
      </c>
      <c r="F25" s="12">
        <v>8207560.5999999996</v>
      </c>
      <c r="G25" s="12">
        <v>8076765.0300000003</v>
      </c>
      <c r="H25" s="14">
        <f t="shared" si="5"/>
        <v>1183515.5473999996</v>
      </c>
    </row>
    <row r="26" spans="2:8" x14ac:dyDescent="0.2">
      <c r="B26" s="3" t="s">
        <v>29</v>
      </c>
      <c r="C26" s="12">
        <v>330777.29070000001</v>
      </c>
      <c r="D26" s="12">
        <v>23000</v>
      </c>
      <c r="E26" s="13">
        <f t="shared" si="4"/>
        <v>353777.29070000001</v>
      </c>
      <c r="F26" s="12">
        <v>168187.48</v>
      </c>
      <c r="G26" s="12">
        <v>166502.9</v>
      </c>
      <c r="H26" s="14">
        <f t="shared" si="5"/>
        <v>185589.8107</v>
      </c>
    </row>
    <row r="27" spans="2:8" ht="10.9" customHeight="1" x14ac:dyDescent="0.2">
      <c r="B27" s="3"/>
      <c r="C27" s="13"/>
      <c r="D27" s="13"/>
      <c r="E27" s="13"/>
      <c r="F27" s="13"/>
      <c r="G27" s="13"/>
      <c r="H27" s="14"/>
    </row>
    <row r="28" spans="2:8" s="8" customFormat="1" x14ac:dyDescent="0.2">
      <c r="B28" s="2" t="s">
        <v>30</v>
      </c>
      <c r="C28" s="15">
        <f>SUM(C29:C37)</f>
        <v>3110743.5561000002</v>
      </c>
      <c r="D28" s="15">
        <f t="shared" ref="D28:H28" si="6">SUM(D29:D37)</f>
        <v>1419995</v>
      </c>
      <c r="E28" s="15">
        <f t="shared" si="6"/>
        <v>4530738.5560999997</v>
      </c>
      <c r="F28" s="15">
        <f t="shared" si="6"/>
        <v>3223816.5</v>
      </c>
      <c r="G28" s="15">
        <f t="shared" si="6"/>
        <v>3216852.4899999998</v>
      </c>
      <c r="H28" s="16">
        <f t="shared" si="6"/>
        <v>1306922.0560999999</v>
      </c>
    </row>
    <row r="29" spans="2:8" ht="24" x14ac:dyDescent="0.2">
      <c r="B29" s="3" t="s">
        <v>31</v>
      </c>
      <c r="C29" s="12">
        <v>1241624.7476999999</v>
      </c>
      <c r="D29" s="12">
        <v>533000</v>
      </c>
      <c r="E29" s="13">
        <f t="shared" ref="E29:E37" si="7">+C29+D29</f>
        <v>1774624.7476999999</v>
      </c>
      <c r="F29" s="12">
        <v>1381131.08</v>
      </c>
      <c r="G29" s="12">
        <v>1380760.47</v>
      </c>
      <c r="H29" s="14">
        <f t="shared" ref="H29:H37" si="8">+E29-F29</f>
        <v>393493.66769999987</v>
      </c>
    </row>
    <row r="30" spans="2:8" x14ac:dyDescent="0.2">
      <c r="B30" s="3" t="s">
        <v>32</v>
      </c>
      <c r="C30" s="12">
        <v>864045.51299999992</v>
      </c>
      <c r="D30" s="12">
        <v>718170</v>
      </c>
      <c r="E30" s="13">
        <f t="shared" si="7"/>
        <v>1582215.5129999998</v>
      </c>
      <c r="F30" s="12">
        <v>1000203.95</v>
      </c>
      <c r="G30" s="12">
        <v>1000203.95</v>
      </c>
      <c r="H30" s="14">
        <f t="shared" si="8"/>
        <v>582011.56299999985</v>
      </c>
    </row>
    <row r="31" spans="2:8" x14ac:dyDescent="0.2">
      <c r="B31" s="3" t="s">
        <v>33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4">
        <f t="shared" si="8"/>
        <v>0</v>
      </c>
    </row>
    <row r="32" spans="2:8" x14ac:dyDescent="0.2">
      <c r="B32" s="3" t="s">
        <v>34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2:8" x14ac:dyDescent="0.2">
      <c r="B33" s="3" t="s">
        <v>35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2:8" x14ac:dyDescent="0.2">
      <c r="B34" s="3" t="s">
        <v>36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2:8" x14ac:dyDescent="0.2">
      <c r="B35" s="3" t="s">
        <v>37</v>
      </c>
      <c r="C35" s="12">
        <v>1005073.2954000001</v>
      </c>
      <c r="D35" s="12">
        <v>168825</v>
      </c>
      <c r="E35" s="13">
        <f t="shared" si="7"/>
        <v>1173898.2954000002</v>
      </c>
      <c r="F35" s="12">
        <v>842481.47</v>
      </c>
      <c r="G35" s="12">
        <v>835888.07</v>
      </c>
      <c r="H35" s="14">
        <f t="shared" si="8"/>
        <v>331416.82540000021</v>
      </c>
    </row>
    <row r="36" spans="2:8" x14ac:dyDescent="0.2">
      <c r="B36" s="3" t="s">
        <v>38</v>
      </c>
      <c r="C36" s="13">
        <v>0</v>
      </c>
      <c r="D36" s="13">
        <v>0</v>
      </c>
      <c r="E36" s="13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2:8" x14ac:dyDescent="0.2">
      <c r="B37" s="3" t="s">
        <v>39</v>
      </c>
      <c r="C37" s="13">
        <v>0</v>
      </c>
      <c r="D37" s="13">
        <v>0</v>
      </c>
      <c r="E37" s="13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2:8" ht="4.5" customHeight="1" x14ac:dyDescent="0.2">
      <c r="B38" s="3"/>
      <c r="C38" s="13"/>
      <c r="D38" s="13"/>
      <c r="E38" s="13"/>
      <c r="F38" s="13"/>
      <c r="G38" s="13"/>
      <c r="H38" s="14"/>
    </row>
    <row r="39" spans="2:8" s="8" customFormat="1" ht="21.6" customHeight="1" x14ac:dyDescent="0.2">
      <c r="B39" s="2" t="s">
        <v>40</v>
      </c>
      <c r="C39" s="15">
        <f>SUM(C40:C43)</f>
        <v>0</v>
      </c>
      <c r="D39" s="15">
        <f t="shared" ref="D39:H39" si="9">SUM(D40:D43)</f>
        <v>0</v>
      </c>
      <c r="E39" s="15">
        <f t="shared" si="9"/>
        <v>0</v>
      </c>
      <c r="F39" s="15">
        <f t="shared" si="9"/>
        <v>0</v>
      </c>
      <c r="G39" s="15">
        <f t="shared" si="9"/>
        <v>0</v>
      </c>
      <c r="H39" s="16">
        <f t="shared" si="9"/>
        <v>0</v>
      </c>
    </row>
    <row r="40" spans="2:8" ht="24" x14ac:dyDescent="0.2">
      <c r="B40" s="3" t="s">
        <v>41</v>
      </c>
      <c r="C40" s="13">
        <v>0</v>
      </c>
      <c r="D40" s="13">
        <v>0</v>
      </c>
      <c r="E40" s="13">
        <f t="shared" ref="E40:E43" si="10">+C40+D40</f>
        <v>0</v>
      </c>
      <c r="F40" s="13">
        <v>0</v>
      </c>
      <c r="G40" s="13">
        <v>0</v>
      </c>
      <c r="H40" s="14">
        <f t="shared" ref="H40:H43" si="11">+E40-F40</f>
        <v>0</v>
      </c>
    </row>
    <row r="41" spans="2:8" ht="36" x14ac:dyDescent="0.2">
      <c r="B41" s="3" t="s">
        <v>42</v>
      </c>
      <c r="C41" s="13">
        <v>0</v>
      </c>
      <c r="D41" s="13">
        <v>0</v>
      </c>
      <c r="E41" s="13">
        <f t="shared" si="10"/>
        <v>0</v>
      </c>
      <c r="F41" s="13">
        <v>0</v>
      </c>
      <c r="G41" s="13">
        <v>0</v>
      </c>
      <c r="H41" s="14">
        <f t="shared" si="11"/>
        <v>0</v>
      </c>
    </row>
    <row r="42" spans="2:8" x14ac:dyDescent="0.2">
      <c r="B42" s="3" t="s">
        <v>43</v>
      </c>
      <c r="C42" s="13">
        <v>0</v>
      </c>
      <c r="D42" s="13">
        <v>0</v>
      </c>
      <c r="E42" s="13">
        <f t="shared" si="10"/>
        <v>0</v>
      </c>
      <c r="F42" s="13">
        <v>0</v>
      </c>
      <c r="G42" s="13">
        <v>0</v>
      </c>
      <c r="H42" s="14">
        <f t="shared" si="1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10"/>
        <v>0</v>
      </c>
      <c r="F43" s="6">
        <v>0</v>
      </c>
      <c r="G43" s="6">
        <v>0</v>
      </c>
      <c r="H43" s="6">
        <f t="shared" si="11"/>
        <v>0</v>
      </c>
    </row>
    <row r="44" spans="2:8" ht="12.75" thickBot="1" x14ac:dyDescent="0.25">
      <c r="B44" s="4" t="s">
        <v>26</v>
      </c>
      <c r="C44" s="7">
        <f>+C9+C19+C28+C39</f>
        <v>381894145.15499997</v>
      </c>
      <c r="D44" s="7">
        <f t="shared" ref="D44:H44" si="12">+D9+D19+D28+D39</f>
        <v>124538533.97999999</v>
      </c>
      <c r="E44" s="7">
        <f t="shared" si="12"/>
        <v>506432679.13499993</v>
      </c>
      <c r="F44" s="7">
        <f t="shared" si="12"/>
        <v>437270970.38999999</v>
      </c>
      <c r="G44" s="7">
        <f t="shared" si="12"/>
        <v>427614465.33000004</v>
      </c>
      <c r="H44" s="7">
        <f t="shared" si="12"/>
        <v>69161708.744999975</v>
      </c>
    </row>
    <row r="46" spans="2:8" ht="15" x14ac:dyDescent="0.25">
      <c r="B46" s="18" t="s">
        <v>52</v>
      </c>
      <c r="C46" s="17"/>
      <c r="D46" s="17"/>
      <c r="E46" s="17"/>
      <c r="F46" s="17"/>
      <c r="G46" s="17"/>
      <c r="H46" s="17"/>
    </row>
    <row r="50" spans="2:8" ht="15" x14ac:dyDescent="0.25">
      <c r="B50" s="19" t="s">
        <v>53</v>
      </c>
      <c r="C50" s="18"/>
      <c r="D50" s="18"/>
      <c r="E50" s="20"/>
      <c r="F50" s="27" t="s">
        <v>54</v>
      </c>
      <c r="G50" s="27"/>
      <c r="H50" s="27"/>
    </row>
    <row r="51" spans="2:8" ht="15" x14ac:dyDescent="0.2">
      <c r="B51" s="21" t="s">
        <v>55</v>
      </c>
      <c r="C51" s="27" t="s">
        <v>56</v>
      </c>
      <c r="D51" s="27"/>
      <c r="E51" s="27"/>
      <c r="F51" s="26" t="s">
        <v>57</v>
      </c>
      <c r="G51" s="26"/>
      <c r="H51" s="26"/>
    </row>
    <row r="52" spans="2:8" ht="12.75" x14ac:dyDescent="0.2">
      <c r="B52" s="19"/>
      <c r="C52" s="26" t="s">
        <v>58</v>
      </c>
      <c r="D52" s="26"/>
      <c r="E52" s="26"/>
      <c r="F52" s="22"/>
      <c r="G52" s="23"/>
      <c r="H52" s="22"/>
    </row>
    <row r="53" spans="2:8" ht="15" x14ac:dyDescent="0.25">
      <c r="B53" s="19"/>
      <c r="C53" s="20"/>
      <c r="D53" s="23"/>
      <c r="E53" s="24"/>
      <c r="F53" s="22"/>
      <c r="G53" s="24"/>
      <c r="H53" s="22"/>
    </row>
    <row r="54" spans="2:8" ht="15" x14ac:dyDescent="0.25">
      <c r="B54" s="19"/>
      <c r="C54" s="20"/>
      <c r="D54" s="23"/>
      <c r="E54" s="24"/>
      <c r="F54" s="22"/>
      <c r="G54" s="24"/>
      <c r="H54" s="22"/>
    </row>
    <row r="55" spans="2:8" ht="15" x14ac:dyDescent="0.25">
      <c r="B55" s="19" t="s">
        <v>53</v>
      </c>
      <c r="C55" s="18"/>
      <c r="D55" s="18"/>
      <c r="E55" s="20"/>
      <c r="F55" s="27" t="s">
        <v>54</v>
      </c>
      <c r="G55" s="27"/>
      <c r="H55" s="27"/>
    </row>
    <row r="56" spans="2:8" ht="15" x14ac:dyDescent="0.25">
      <c r="B56" s="21" t="s">
        <v>59</v>
      </c>
      <c r="C56" s="25"/>
      <c r="D56" s="25"/>
      <c r="E56" s="20"/>
      <c r="F56" s="26" t="s">
        <v>60</v>
      </c>
      <c r="G56" s="26"/>
      <c r="H56" s="26"/>
    </row>
  </sheetData>
  <mergeCells count="13">
    <mergeCell ref="B2:H2"/>
    <mergeCell ref="B3:H3"/>
    <mergeCell ref="B4:H4"/>
    <mergeCell ref="B5:H5"/>
    <mergeCell ref="B6:B8"/>
    <mergeCell ref="C6:G6"/>
    <mergeCell ref="H6:H7"/>
    <mergeCell ref="F56:H56"/>
    <mergeCell ref="F50:H50"/>
    <mergeCell ref="C51:E51"/>
    <mergeCell ref="F51:H51"/>
    <mergeCell ref="C52:E52"/>
    <mergeCell ref="F55:H55"/>
  </mergeCells>
  <pageMargins left="0.59055118110236227" right="0.19685039370078741" top="1.3779527559055118" bottom="0.39370078740157483" header="0.31496062992125984" footer="0.31496062992125984"/>
  <pageSetup scale="72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2017-10-26T18:09:34Z</cp:lastPrinted>
  <dcterms:created xsi:type="dcterms:W3CDTF">2015-10-07T18:41:16Z</dcterms:created>
  <dcterms:modified xsi:type="dcterms:W3CDTF">2017-10-26T18:09:43Z</dcterms:modified>
</cp:coreProperties>
</file>