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9396"/>
  </bookViews>
  <sheets>
    <sheet name="ESF" sheetId="1" r:id="rId1"/>
  </sheets>
  <definedNames>
    <definedName name="_xlnm.Print_Area" localSheetId="0">ESF!$B$2:$J$54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1" l="1"/>
  <c r="J49" i="1" s="1"/>
  <c r="J51" i="1" s="1"/>
  <c r="I40" i="1"/>
  <c r="I49" i="1"/>
  <c r="I51" i="1" s="1"/>
  <c r="J34" i="1" l="1"/>
  <c r="J29" i="1"/>
  <c r="I29" i="1"/>
  <c r="J27" i="1"/>
  <c r="I27" i="1"/>
  <c r="J17" i="1"/>
  <c r="I17" i="1"/>
  <c r="E31" i="1"/>
  <c r="E29" i="1"/>
  <c r="D31" i="1"/>
  <c r="D29" i="1"/>
  <c r="E16" i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<sst xmlns="http://schemas.openxmlformats.org/spreadsheetml/2006/main" count="67" uniqueCount="65">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</sst>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4" fontId="3" fillId="0" borderId="0" xfId="0" applyNumberFormat="1" applyFont="1" applyAlignment="1">
      <alignment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D37" zoomScale="115" zoomScaleNormal="115" zoomScalePageLayoutView="115" workbookViewId="0">
      <selection activeCell="I53" sqref="I53:J53"/>
    </sheetView>
  </sheetViews>
  <sheetFormatPr baseColWidth="10" defaultRowHeight="14.4" x14ac:dyDescent="0.3"/>
  <cols>
    <col min="1" max="1" width="2.6640625" style="33" customWidth="1"/>
    <col min="2" max="2" width="30.6640625" style="33" customWidth="1"/>
    <col min="3" max="3" width="6.5546875" style="42" customWidth="1"/>
    <col min="4" max="5" width="14.6640625" style="33" customWidth="1"/>
    <col min="6" max="6" width="7.6640625" style="33" customWidth="1"/>
    <col min="7" max="7" width="30.6640625" style="33" customWidth="1"/>
    <col min="8" max="8" width="6.5546875" style="42" customWidth="1"/>
    <col min="9" max="10" width="14.6640625" style="33" customWidth="1"/>
    <col min="11" max="16384" width="11.5546875" style="33"/>
  </cols>
  <sheetData>
    <row r="1" spans="2:10" ht="15" thickBot="1" x14ac:dyDescent="0.35"/>
    <row r="2" spans="2:10" x14ac:dyDescent="0.3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4.4" customHeight="1" x14ac:dyDescent="0.3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" thickBot="1" x14ac:dyDescent="0.35">
      <c r="B4" s="64" t="s">
        <v>61</v>
      </c>
      <c r="C4" s="65"/>
      <c r="D4" s="65"/>
      <c r="E4" s="65"/>
      <c r="F4" s="65"/>
      <c r="G4" s="65"/>
      <c r="H4" s="65"/>
      <c r="I4" s="65"/>
      <c r="J4" s="66"/>
    </row>
    <row r="5" spans="2:10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55" customHeight="1" x14ac:dyDescent="0.3">
      <c r="B6" s="45"/>
      <c r="C6" s="46"/>
      <c r="D6" s="46"/>
      <c r="E6" s="46"/>
      <c r="F6" s="38"/>
      <c r="G6" s="46"/>
      <c r="H6" s="46"/>
      <c r="I6" s="46"/>
      <c r="J6" s="67"/>
    </row>
    <row r="7" spans="2:10" ht="14.5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55" customHeight="1" x14ac:dyDescent="0.3">
      <c r="B8" s="6" t="s">
        <v>5</v>
      </c>
      <c r="C8" s="14"/>
      <c r="D8" s="7">
        <v>60567392.710000001</v>
      </c>
      <c r="E8" s="7">
        <v>47313148.359999999</v>
      </c>
      <c r="F8" s="38"/>
      <c r="G8" s="8" t="s">
        <v>6</v>
      </c>
      <c r="H8" s="14"/>
      <c r="I8" s="7">
        <v>90268971.719999999</v>
      </c>
      <c r="J8" s="24">
        <v>92832380.879999995</v>
      </c>
    </row>
    <row r="9" spans="2:10" ht="22.95" customHeight="1" x14ac:dyDescent="0.3">
      <c r="B9" s="6" t="s">
        <v>7</v>
      </c>
      <c r="C9" s="14"/>
      <c r="D9" s="7">
        <v>48946630.259999998</v>
      </c>
      <c r="E9" s="7">
        <v>49012156.530000001</v>
      </c>
      <c r="F9" s="38"/>
      <c r="G9" s="8" t="s">
        <v>8</v>
      </c>
      <c r="H9" s="14"/>
      <c r="I9" s="21">
        <v>0</v>
      </c>
      <c r="J9" s="25">
        <v>0</v>
      </c>
    </row>
    <row r="10" spans="2:10" ht="22.8" x14ac:dyDescent="0.3">
      <c r="B10" s="6" t="s">
        <v>9</v>
      </c>
      <c r="C10" s="14"/>
      <c r="D10" s="7">
        <v>0.12</v>
      </c>
      <c r="E10" s="7">
        <v>0.12</v>
      </c>
      <c r="F10" s="38"/>
      <c r="G10" s="8" t="s">
        <v>10</v>
      </c>
      <c r="H10" s="14"/>
      <c r="I10" s="21">
        <v>11596775.49</v>
      </c>
      <c r="J10" s="25">
        <v>3050462.46</v>
      </c>
    </row>
    <row r="11" spans="2:10" x14ac:dyDescent="0.3">
      <c r="B11" s="6" t="s">
        <v>11</v>
      </c>
      <c r="C11" s="14"/>
      <c r="D11" s="7">
        <v>191055</v>
      </c>
      <c r="E11" s="9">
        <v>2255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5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4.200000000000003" x14ac:dyDescent="0.3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55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55" customHeight="1" x14ac:dyDescent="0.3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55" customHeight="1" x14ac:dyDescent="0.3">
      <c r="B16" s="10" t="s">
        <v>20</v>
      </c>
      <c r="C16" s="15"/>
      <c r="D16" s="7">
        <f>SUM(D8:D15)</f>
        <v>109705078.09</v>
      </c>
      <c r="E16" s="7">
        <f>SUM(E8:E15)</f>
        <v>96327560.010000005</v>
      </c>
      <c r="F16" s="38"/>
      <c r="G16" s="8"/>
      <c r="H16" s="14"/>
      <c r="I16" s="21"/>
      <c r="J16" s="25"/>
    </row>
    <row r="17" spans="2:10" ht="14.5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101865747.20999999</v>
      </c>
      <c r="J17" s="24">
        <f>SUM(J8:J16)</f>
        <v>95882843.339999989</v>
      </c>
    </row>
    <row r="18" spans="2:10" ht="14.5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55" customHeight="1" x14ac:dyDescent="0.3">
      <c r="B19" s="6" t="s">
        <v>23</v>
      </c>
      <c r="C19" s="14"/>
      <c r="D19" s="9">
        <v>24000000</v>
      </c>
      <c r="E19" s="9">
        <v>24000000</v>
      </c>
      <c r="F19" s="38"/>
      <c r="G19" s="14" t="s">
        <v>24</v>
      </c>
      <c r="H19" s="14"/>
      <c r="I19" s="22"/>
      <c r="J19" s="28"/>
    </row>
    <row r="20" spans="2:10" ht="22.95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5" customHeight="1" x14ac:dyDescent="0.3">
      <c r="B21" s="6" t="s">
        <v>27</v>
      </c>
      <c r="C21" s="14"/>
      <c r="D21" s="7">
        <v>119291698.31999999</v>
      </c>
      <c r="E21" s="7">
        <v>112422895.16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3">
      <c r="B22" s="6" t="s">
        <v>29</v>
      </c>
      <c r="C22" s="14"/>
      <c r="D22" s="7">
        <v>103227545.2</v>
      </c>
      <c r="E22" s="7">
        <v>95791334.840000004</v>
      </c>
      <c r="F22" s="38"/>
      <c r="G22" s="8" t="s">
        <v>30</v>
      </c>
      <c r="H22" s="14"/>
      <c r="I22" s="21">
        <v>48271496.609999999</v>
      </c>
      <c r="J22" s="25">
        <v>73324953.659999996</v>
      </c>
    </row>
    <row r="23" spans="2:10" ht="14.55" customHeight="1" x14ac:dyDescent="0.3">
      <c r="B23" s="6" t="s">
        <v>31</v>
      </c>
      <c r="C23" s="14"/>
      <c r="D23" s="7">
        <v>435000</v>
      </c>
      <c r="E23" s="7">
        <v>435000</v>
      </c>
      <c r="F23" s="38"/>
      <c r="G23" s="8" t="s">
        <v>32</v>
      </c>
      <c r="H23" s="14"/>
      <c r="I23" s="23">
        <v>0</v>
      </c>
      <c r="J23" s="24">
        <v>0</v>
      </c>
    </row>
    <row r="24" spans="2:10" ht="34.200000000000003" x14ac:dyDescent="0.3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1952943.1</v>
      </c>
      <c r="J24" s="25">
        <v>1952943.1</v>
      </c>
    </row>
    <row r="25" spans="2:10" ht="14.55" customHeight="1" x14ac:dyDescent="0.3">
      <c r="B25" s="6" t="s">
        <v>35</v>
      </c>
      <c r="C25" s="14"/>
      <c r="D25" s="9">
        <v>31395153.149999999</v>
      </c>
      <c r="E25" s="9">
        <v>45054985.350000001</v>
      </c>
      <c r="F25" s="38"/>
      <c r="G25" s="8" t="s">
        <v>36</v>
      </c>
      <c r="H25" s="14"/>
      <c r="I25" s="21">
        <v>0</v>
      </c>
      <c r="J25" s="25">
        <v>0</v>
      </c>
    </row>
    <row r="26" spans="2:10" ht="22.8" x14ac:dyDescent="0.3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55" customHeight="1" x14ac:dyDescent="0.3">
      <c r="B27" s="6" t="s">
        <v>39</v>
      </c>
      <c r="C27" s="14"/>
      <c r="D27" s="7">
        <v>15015981.34</v>
      </c>
      <c r="E27" s="9">
        <v>8429663.4399999995</v>
      </c>
      <c r="F27" s="38"/>
      <c r="G27" s="11" t="s">
        <v>38</v>
      </c>
      <c r="H27" s="15"/>
      <c r="I27" s="23">
        <f>SUM(I20:I26)</f>
        <v>50224439.710000001</v>
      </c>
      <c r="J27" s="24">
        <f>SUM(J20:J26)</f>
        <v>75277896.75999999</v>
      </c>
    </row>
    <row r="28" spans="2:10" ht="14.55" customHeight="1" x14ac:dyDescent="0.3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55" customHeight="1" x14ac:dyDescent="0.3">
      <c r="B29" s="10" t="s">
        <v>41</v>
      </c>
      <c r="C29" s="15"/>
      <c r="D29" s="9">
        <f>SUM(D19:D28)</f>
        <v>293365378.00999993</v>
      </c>
      <c r="E29" s="9">
        <f>SUM(E19:E28)</f>
        <v>286133878.79000002</v>
      </c>
      <c r="F29" s="38"/>
      <c r="G29" s="15" t="s">
        <v>40</v>
      </c>
      <c r="H29" s="15"/>
      <c r="I29" s="22">
        <f>+I17+I27</f>
        <v>152090186.91999999</v>
      </c>
      <c r="J29" s="28">
        <f>+J17+J27</f>
        <v>171160740.09999996</v>
      </c>
    </row>
    <row r="30" spans="2:10" ht="14.55" customHeight="1" x14ac:dyDescent="0.3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3">
      <c r="B31" s="16" t="s">
        <v>43</v>
      </c>
      <c r="C31" s="15"/>
      <c r="D31" s="22">
        <f>+D16+D29</f>
        <v>403070456.0999999</v>
      </c>
      <c r="E31" s="22">
        <f>+E16+E29</f>
        <v>382461438.80000001</v>
      </c>
      <c r="F31" s="38"/>
      <c r="G31" s="14" t="s">
        <v>42</v>
      </c>
      <c r="H31" s="14"/>
      <c r="I31" s="22"/>
      <c r="J31" s="28"/>
    </row>
    <row r="32" spans="2:10" x14ac:dyDescent="0.3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2.8" x14ac:dyDescent="0.3">
      <c r="B33" s="52"/>
      <c r="C33" s="53"/>
      <c r="D33" s="53"/>
      <c r="E33" s="53"/>
      <c r="F33" s="38"/>
      <c r="G33" s="15" t="s">
        <v>44</v>
      </c>
      <c r="H33" s="15"/>
      <c r="I33" s="22">
        <v>0</v>
      </c>
      <c r="J33" s="28">
        <v>0</v>
      </c>
    </row>
    <row r="34" spans="2:10" x14ac:dyDescent="0.3">
      <c r="B34" s="47"/>
      <c r="C34" s="48"/>
      <c r="D34" s="48"/>
      <c r="E34" s="48"/>
      <c r="F34" s="38"/>
      <c r="G34" s="8" t="s">
        <v>45</v>
      </c>
      <c r="H34" s="14"/>
      <c r="I34" s="23">
        <v>25475929.75</v>
      </c>
      <c r="J34" s="24">
        <f>+I34</f>
        <v>25475929.75</v>
      </c>
    </row>
    <row r="35" spans="2:10" x14ac:dyDescent="0.3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2.8" x14ac:dyDescent="0.3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3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2.8" x14ac:dyDescent="0.3">
      <c r="B38" s="49"/>
      <c r="C38" s="50"/>
      <c r="D38" s="50"/>
      <c r="E38" s="50"/>
      <c r="F38" s="38"/>
      <c r="G38" s="15" t="s">
        <v>48</v>
      </c>
      <c r="H38" s="15"/>
      <c r="I38" s="31">
        <v>0</v>
      </c>
      <c r="J38" s="32">
        <v>0</v>
      </c>
    </row>
    <row r="39" spans="2:10" ht="22.8" x14ac:dyDescent="0.3">
      <c r="B39" s="49"/>
      <c r="C39" s="50"/>
      <c r="D39" s="50"/>
      <c r="E39" s="50"/>
      <c r="F39" s="38"/>
      <c r="G39" s="8" t="s">
        <v>49</v>
      </c>
      <c r="H39" s="14"/>
      <c r="I39" s="23">
        <v>61662409.259999998</v>
      </c>
      <c r="J39" s="24">
        <v>74728997.760000005</v>
      </c>
    </row>
    <row r="40" spans="2:10" x14ac:dyDescent="0.3">
      <c r="B40" s="49"/>
      <c r="C40" s="50"/>
      <c r="D40" s="50"/>
      <c r="E40" s="50"/>
      <c r="F40" s="38"/>
      <c r="G40" s="8" t="s">
        <v>50</v>
      </c>
      <c r="H40" s="14"/>
      <c r="I40" s="23">
        <f>471763059.084+0.35</f>
        <v>471763059.43400002</v>
      </c>
      <c r="J40" s="24">
        <f>397034062.08-0.41</f>
        <v>397034061.66999996</v>
      </c>
    </row>
    <row r="41" spans="2:10" x14ac:dyDescent="0.3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3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2.8" x14ac:dyDescent="0.3">
      <c r="B43" s="47"/>
      <c r="C43" s="48"/>
      <c r="D43" s="48"/>
      <c r="E43" s="48"/>
      <c r="F43" s="38"/>
      <c r="G43" s="8" t="s">
        <v>53</v>
      </c>
      <c r="H43" s="14"/>
      <c r="I43" s="23">
        <v>-307921129.25999999</v>
      </c>
      <c r="J43" s="24">
        <v>-285938290.48000002</v>
      </c>
    </row>
    <row r="44" spans="2:10" x14ac:dyDescent="0.3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4.200000000000003" x14ac:dyDescent="0.3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3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2.8" x14ac:dyDescent="0.3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3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3">
      <c r="B49" s="49"/>
      <c r="C49" s="50"/>
      <c r="D49" s="50"/>
      <c r="E49" s="50"/>
      <c r="F49" s="38"/>
      <c r="G49" s="15" t="s">
        <v>57</v>
      </c>
      <c r="H49" s="15"/>
      <c r="I49" s="31">
        <f>SUM(I34:I47)</f>
        <v>250980269.18400002</v>
      </c>
      <c r="J49" s="32">
        <f>SUM(J34:J47)</f>
        <v>211300698.69999993</v>
      </c>
    </row>
    <row r="50" spans="1:10" x14ac:dyDescent="0.3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2.8" x14ac:dyDescent="0.3">
      <c r="B51" s="45"/>
      <c r="C51" s="46"/>
      <c r="D51" s="46"/>
      <c r="E51" s="46"/>
      <c r="F51" s="38"/>
      <c r="G51" s="15" t="s">
        <v>58</v>
      </c>
      <c r="H51" s="15"/>
      <c r="I51" s="22">
        <f>+I29+I49</f>
        <v>403070456.10399997</v>
      </c>
      <c r="J51" s="28">
        <f>+J29+J49</f>
        <v>382461438.79999989</v>
      </c>
    </row>
    <row r="52" spans="1:10" ht="15" thickBot="1" x14ac:dyDescent="0.35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3" spans="1:10" x14ac:dyDescent="0.3">
      <c r="I53" s="68"/>
      <c r="J53" s="68"/>
    </row>
    <row r="54" spans="1:10" ht="37.200000000000003" customHeight="1" x14ac:dyDescent="0.3">
      <c r="B54" s="51" t="s">
        <v>63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3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2017-10-03T21:37:44Z</cp:lastPrinted>
  <dcterms:created xsi:type="dcterms:W3CDTF">2015-10-07T18:28:10Z</dcterms:created>
  <dcterms:modified xsi:type="dcterms:W3CDTF">2017-10-28T15:38:08Z</dcterms:modified>
</cp:coreProperties>
</file>