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CAMPO\TERCER TRIMESTRE\II. Información Presupuestaria\"/>
    </mc:Choice>
  </mc:AlternateContent>
  <bookViews>
    <workbookView xWindow="360" yWindow="405" windowWidth="28275" windowHeight="12300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H57" i="1" l="1"/>
  <c r="G57" i="1"/>
  <c r="E57" i="1"/>
  <c r="D57" i="1"/>
  <c r="H37" i="1"/>
  <c r="G37" i="1"/>
  <c r="E37" i="1"/>
  <c r="D37" i="1"/>
  <c r="H47" i="1" l="1"/>
  <c r="G47" i="1"/>
  <c r="E47" i="1"/>
  <c r="D47" i="1"/>
  <c r="H27" i="1" l="1"/>
  <c r="G27" i="1"/>
  <c r="E27" i="1"/>
  <c r="D27" i="1"/>
  <c r="F15" i="1"/>
  <c r="F14" i="1"/>
  <c r="F13" i="1"/>
  <c r="I13" i="1" s="1"/>
  <c r="F12" i="1"/>
  <c r="F11" i="1"/>
  <c r="F10" i="1"/>
  <c r="H9" i="1"/>
  <c r="G9" i="1"/>
  <c r="H17" i="1"/>
  <c r="G17" i="1"/>
  <c r="E17" i="1"/>
  <c r="D17" i="1"/>
  <c r="E9" i="1"/>
  <c r="D9" i="1"/>
  <c r="I80" i="1"/>
  <c r="I79" i="1"/>
  <c r="I78" i="1"/>
  <c r="I77" i="1"/>
  <c r="I76" i="1"/>
  <c r="I75" i="1"/>
  <c r="I74" i="1"/>
  <c r="I72" i="1"/>
  <c r="I71" i="1"/>
  <c r="I70" i="1"/>
  <c r="I68" i="1"/>
  <c r="I67" i="1"/>
  <c r="I66" i="1"/>
  <c r="I65" i="1"/>
  <c r="I64" i="1"/>
  <c r="I63" i="1"/>
  <c r="I62" i="1"/>
  <c r="I60" i="1"/>
  <c r="I56" i="1"/>
  <c r="I55" i="1"/>
  <c r="I54" i="1"/>
  <c r="I52" i="1"/>
  <c r="I50" i="1"/>
  <c r="I49" i="1"/>
  <c r="I46" i="1"/>
  <c r="I45" i="1"/>
  <c r="I44" i="1"/>
  <c r="I39" i="1"/>
  <c r="I38" i="1"/>
  <c r="I15" i="1"/>
  <c r="I14" i="1"/>
  <c r="I12" i="1"/>
  <c r="I11" i="1"/>
  <c r="I10" i="1"/>
  <c r="F80" i="1"/>
  <c r="F79" i="1"/>
  <c r="F78" i="1"/>
  <c r="F77" i="1"/>
  <c r="F76" i="1"/>
  <c r="F75" i="1"/>
  <c r="F74" i="1"/>
  <c r="F72" i="1"/>
  <c r="F71" i="1"/>
  <c r="F70" i="1"/>
  <c r="F68" i="1"/>
  <c r="F67" i="1"/>
  <c r="F66" i="1"/>
  <c r="F65" i="1"/>
  <c r="F64" i="1"/>
  <c r="F63" i="1"/>
  <c r="F62" i="1"/>
  <c r="F60" i="1"/>
  <c r="F59" i="1"/>
  <c r="I59" i="1" s="1"/>
  <c r="F58" i="1"/>
  <c r="F56" i="1"/>
  <c r="F55" i="1"/>
  <c r="F54" i="1"/>
  <c r="F53" i="1"/>
  <c r="I53" i="1" s="1"/>
  <c r="F52" i="1"/>
  <c r="F51" i="1"/>
  <c r="I51" i="1" s="1"/>
  <c r="F50" i="1"/>
  <c r="F49" i="1"/>
  <c r="F48" i="1"/>
  <c r="F46" i="1"/>
  <c r="F45" i="1"/>
  <c r="F44" i="1"/>
  <c r="F43" i="1"/>
  <c r="I43" i="1" s="1"/>
  <c r="F42" i="1"/>
  <c r="I42" i="1" s="1"/>
  <c r="F41" i="1"/>
  <c r="I41" i="1" s="1"/>
  <c r="F40" i="1"/>
  <c r="F39" i="1"/>
  <c r="F38" i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F16" i="1"/>
  <c r="I16" i="1" s="1"/>
  <c r="G81" i="1" l="1"/>
  <c r="I58" i="1"/>
  <c r="I57" i="1" s="1"/>
  <c r="F57" i="1"/>
  <c r="I40" i="1"/>
  <c r="I37" i="1" s="1"/>
  <c r="F37" i="1"/>
  <c r="E81" i="1"/>
  <c r="I48" i="1"/>
  <c r="I47" i="1" s="1"/>
  <c r="F47" i="1"/>
  <c r="D81" i="1"/>
  <c r="F27" i="1"/>
  <c r="F17" i="1"/>
  <c r="I9" i="1"/>
  <c r="F9" i="1"/>
  <c r="I27" i="1"/>
  <c r="H81" i="1"/>
  <c r="I17" i="1"/>
  <c r="I81" i="1" l="1"/>
  <c r="F81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<sst xmlns="http://schemas.openxmlformats.org/spreadsheetml/2006/main" count="92" uniqueCount="92">
  <si>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</si>
  <si>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</si>
  <si>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</si>
  <si>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</si>
  <si>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</si>
  <si>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</si>
  <si>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</si>
  <si>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</si>
  <si>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</si>
  <si>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</si>
  <si>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</si>
  <si>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</si>
  <si>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</si>
  <si>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</si>
  <si>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</si>
  <si>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</si>
  <si>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</si>
  <si>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</si>
  <si>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</si>
  <si>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</si>
  <si>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</si>
  <si>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</si>
  <si>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</si>
  <si>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</si>
  <si>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</si>
  <si>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</si>
  <si>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</si>
  <si>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</si>
  <si>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</si>
  <si>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</si>
  <si>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</si>
  <si>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</si>
  <si>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</si>
  <si>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</si>
  <si>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</si>
  <si>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</si>
  <si>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</si>
  <si>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</si>
  <si>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</si>
  <si>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</si>
  <si>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</si>
  <si>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</si>
  <si>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</si>
  <si>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</si>
  <si>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</si>
  <si>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</si>
  <si>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</si>
  <si>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</si>
  <si>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</si>
  <si>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</si>
  <si>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</si>
  <si>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</si>
  <si>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</si>
  <si>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</si>
  <si>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</si>
  <si>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</si>
  <si>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</si>
  <si>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</si>
  <si>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</si>
  <si>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</si>
  <si>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</si>
  <si>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</si>
  <si>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</si>
  <si>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</si>
  <si>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</si>
  <si>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</si>
  <si>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</si>
  <si>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</si>
  <si>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</si>
  <si>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</si>
  <si>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</si>
  <si>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</si>
  <si>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</si>
  <si>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</si>
  <si>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</si>
  <si>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</si>
  <si>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</si>
  <si>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</si>
  <si>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</si>
  <si>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</si>
  <si>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</si>
  <si>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</si>
  <si>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</si>
  <si>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</si>
  <si>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</si>
  <si>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</si>
  <si>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</si>
  <si>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</si>
  <si>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</si>
  <si>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ASEC_EAEPECOG_3erTRIM_C7</t>
  </si>
  <si>
    <t>Del 01 de enero al 30 de septiembre de 2017</t>
  </si>
  <si>
    <t>Presidencia Municipal de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</si>
</sst>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topLeftCell="A31" zoomScale="90" zoomScaleNormal="90" workbookViewId="0">
      <selection activeCell="E14" sqref="E14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2" t="s">
        <v>91</v>
      </c>
      <c r="C2" s="13"/>
      <c r="D2" s="13"/>
      <c r="E2" s="13"/>
      <c r="F2" s="13"/>
      <c r="G2" s="13"/>
      <c r="H2" s="13"/>
      <c r="I2" s="14"/>
      <c r="K2" s="10" t="s">
        <v>89</v>
      </c>
    </row>
    <row r="3" spans="2:11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11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11" ht="12.75" thickBot="1" x14ac:dyDescent="0.25">
      <c r="B5" s="18" t="s">
        <v>90</v>
      </c>
      <c r="C5" s="19"/>
      <c r="D5" s="19"/>
      <c r="E5" s="19"/>
      <c r="F5" s="19"/>
      <c r="G5" s="19"/>
      <c r="H5" s="19"/>
      <c r="I5" s="20"/>
    </row>
    <row r="6" spans="2:11" ht="12.75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11" ht="24.75" thickBot="1" x14ac:dyDescent="0.25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11" ht="12.75" thickBot="1" x14ac:dyDescent="0.25">
      <c r="B8" s="25"/>
      <c r="C8" s="2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36" t="s">
        <v>12</v>
      </c>
      <c r="C9" s="37"/>
      <c r="D9" s="8">
        <f t="shared" ref="D9:I9" si="0">SUM(D10:D16)</f>
        <v>16380497.6</v>
      </c>
      <c r="E9" s="8">
        <f t="shared" si="0"/>
        <v>2425451.2599999998</v>
      </c>
      <c r="F9" s="8">
        <f t="shared" si="0"/>
        <v>18805948.859999999</v>
      </c>
      <c r="G9" s="8">
        <f t="shared" si="0"/>
        <v>12592271.030000001</v>
      </c>
      <c r="H9" s="8">
        <f t="shared" si="0"/>
        <v>12592271.030000001</v>
      </c>
      <c r="I9" s="8">
        <f t="shared" si="0"/>
        <v>6213677.8299999982</v>
      </c>
    </row>
    <row r="10" spans="2:11" x14ac:dyDescent="0.2">
      <c r="B10" s="2"/>
      <c r="C10" s="3" t="s">
        <v>13</v>
      </c>
      <c r="D10" s="6">
        <v>11576997.6</v>
      </c>
      <c r="E10" s="6">
        <v>1461396.26</v>
      </c>
      <c r="F10" s="6">
        <f>D10+E10</f>
        <v>13038393.859999999</v>
      </c>
      <c r="G10" s="6">
        <v>10079016.550000001</v>
      </c>
      <c r="H10" s="6">
        <v>10079016.550000001</v>
      </c>
      <c r="I10" s="6">
        <f>F10-G10</f>
        <v>2959377.3099999987</v>
      </c>
    </row>
    <row r="11" spans="2:11" x14ac:dyDescent="0.2">
      <c r="B11" s="2"/>
      <c r="C11" s="3" t="s">
        <v>14</v>
      </c>
      <c r="D11" s="6">
        <v>1252000</v>
      </c>
      <c r="E11" s="6">
        <v>510863</v>
      </c>
      <c r="F11" s="6">
        <f t="shared" ref="F11:F15" si="1">D11+E11</f>
        <v>1762863</v>
      </c>
      <c r="G11" s="6">
        <v>573832.57999999996</v>
      </c>
      <c r="H11" s="6">
        <v>573832.57999999996</v>
      </c>
      <c r="I11" s="6">
        <f t="shared" ref="I11:I74" si="2">F11-G11</f>
        <v>1189030.42</v>
      </c>
    </row>
    <row r="12" spans="2:11" x14ac:dyDescent="0.2">
      <c r="B12" s="2"/>
      <c r="C12" s="3" t="s">
        <v>15</v>
      </c>
      <c r="D12" s="6">
        <v>3311500</v>
      </c>
      <c r="E12" s="6">
        <v>226596</v>
      </c>
      <c r="F12" s="6">
        <f t="shared" si="1"/>
        <v>3538096</v>
      </c>
      <c r="G12" s="6">
        <v>1578654.9</v>
      </c>
      <c r="H12" s="6">
        <v>1578654.9</v>
      </c>
      <c r="I12" s="6">
        <f t="shared" si="2"/>
        <v>1959441.1</v>
      </c>
    </row>
    <row r="13" spans="2:11" x14ac:dyDescent="0.2">
      <c r="B13" s="2"/>
      <c r="C13" s="3" t="s">
        <v>16</v>
      </c>
      <c r="D13" s="6">
        <v>0</v>
      </c>
      <c r="E13" s="6">
        <v>0</v>
      </c>
      <c r="F13" s="6">
        <f t="shared" si="1"/>
        <v>0</v>
      </c>
      <c r="G13" s="6">
        <v>0</v>
      </c>
      <c r="H13" s="6">
        <v>0</v>
      </c>
      <c r="I13" s="6">
        <f t="shared" si="2"/>
        <v>0</v>
      </c>
    </row>
    <row r="14" spans="2:11" x14ac:dyDescent="0.2">
      <c r="B14" s="2"/>
      <c r="C14" s="3" t="s">
        <v>17</v>
      </c>
      <c r="D14" s="6">
        <v>160000</v>
      </c>
      <c r="E14" s="6">
        <v>226596</v>
      </c>
      <c r="F14" s="6">
        <f t="shared" si="1"/>
        <v>386596</v>
      </c>
      <c r="G14" s="6">
        <v>360767</v>
      </c>
      <c r="H14" s="6">
        <v>360767</v>
      </c>
      <c r="I14" s="6">
        <f t="shared" si="2"/>
        <v>25829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f t="shared" si="1"/>
        <v>0</v>
      </c>
      <c r="G15" s="6">
        <v>0</v>
      </c>
      <c r="H15" s="6">
        <v>0</v>
      </c>
      <c r="I15" s="6">
        <f t="shared" si="2"/>
        <v>0</v>
      </c>
    </row>
    <row r="16" spans="2:11" x14ac:dyDescent="0.2">
      <c r="B16" s="2"/>
      <c r="C16" s="3" t="s">
        <v>19</v>
      </c>
      <c r="D16" s="6">
        <v>80000</v>
      </c>
      <c r="E16" s="6">
        <v>0</v>
      </c>
      <c r="F16" s="6">
        <f t="shared" ref="F16:F74" si="3">D16+E16</f>
        <v>80000</v>
      </c>
      <c r="G16" s="6">
        <v>0</v>
      </c>
      <c r="H16" s="6">
        <v>0</v>
      </c>
      <c r="I16" s="6">
        <f t="shared" si="2"/>
        <v>80000</v>
      </c>
    </row>
    <row r="17" spans="2:9" s="9" customFormat="1" x14ac:dyDescent="0.2">
      <c r="B17" s="32" t="s">
        <v>20</v>
      </c>
      <c r="C17" s="33"/>
      <c r="D17" s="8">
        <f t="shared" ref="D17:I17" si="4">SUM(D18:D26)</f>
        <v>5495500</v>
      </c>
      <c r="E17" s="8">
        <f t="shared" si="4"/>
        <v>737533.26</v>
      </c>
      <c r="F17" s="8">
        <f t="shared" si="4"/>
        <v>6233033.2599999998</v>
      </c>
      <c r="G17" s="8">
        <f t="shared" si="4"/>
        <v>4468932.1500000004</v>
      </c>
      <c r="H17" s="8">
        <f t="shared" si="4"/>
        <v>4468932.1500000004</v>
      </c>
      <c r="I17" s="8">
        <f t="shared" si="4"/>
        <v>1764101.1099999996</v>
      </c>
    </row>
    <row r="18" spans="2:9" x14ac:dyDescent="0.2">
      <c r="B18" s="2"/>
      <c r="C18" s="3" t="s">
        <v>21</v>
      </c>
      <c r="D18" s="6">
        <v>470000</v>
      </c>
      <c r="E18" s="6">
        <v>31590.79</v>
      </c>
      <c r="F18" s="6">
        <f t="shared" si="3"/>
        <v>501590.79</v>
      </c>
      <c r="G18" s="6">
        <v>266171.15999999997</v>
      </c>
      <c r="H18" s="6">
        <v>266171.15999999997</v>
      </c>
      <c r="I18" s="6">
        <f t="shared" si="2"/>
        <v>235419.63</v>
      </c>
    </row>
    <row r="19" spans="2:9" x14ac:dyDescent="0.2">
      <c r="B19" s="2"/>
      <c r="C19" s="3" t="s">
        <v>22</v>
      </c>
      <c r="D19" s="6">
        <v>1040000</v>
      </c>
      <c r="E19" s="6">
        <v>-264260.5</v>
      </c>
      <c r="F19" s="6">
        <f t="shared" si="3"/>
        <v>775739.5</v>
      </c>
      <c r="G19" s="6">
        <v>573736.65</v>
      </c>
      <c r="H19" s="6">
        <v>573736.65</v>
      </c>
      <c r="I19" s="6">
        <f t="shared" si="2"/>
        <v>202002.84999999998</v>
      </c>
    </row>
    <row r="20" spans="2:9" x14ac:dyDescent="0.2">
      <c r="B20" s="2"/>
      <c r="C20" s="3" t="s">
        <v>23</v>
      </c>
      <c r="D20" s="6">
        <v>193000</v>
      </c>
      <c r="E20" s="6">
        <v>-5204.33</v>
      </c>
      <c r="F20" s="6">
        <f t="shared" si="3"/>
        <v>187795.67</v>
      </c>
      <c r="G20" s="6">
        <v>82747.42</v>
      </c>
      <c r="H20" s="6">
        <v>82747.42</v>
      </c>
      <c r="I20" s="6">
        <f t="shared" si="2"/>
        <v>105048.25000000001</v>
      </c>
    </row>
    <row r="21" spans="2:9" x14ac:dyDescent="0.2">
      <c r="B21" s="2"/>
      <c r="C21" s="3" t="s">
        <v>24</v>
      </c>
      <c r="D21" s="6">
        <v>625000</v>
      </c>
      <c r="E21" s="6">
        <v>70516.19</v>
      </c>
      <c r="F21" s="6">
        <f t="shared" si="3"/>
        <v>695516.19</v>
      </c>
      <c r="G21" s="6">
        <v>503393.75</v>
      </c>
      <c r="H21" s="6">
        <v>503393.75</v>
      </c>
      <c r="I21" s="6">
        <f t="shared" si="2"/>
        <v>192122.43999999994</v>
      </c>
    </row>
    <row r="22" spans="2:9" x14ac:dyDescent="0.2">
      <c r="B22" s="2"/>
      <c r="C22" s="3" t="s">
        <v>25</v>
      </c>
      <c r="D22" s="6">
        <v>80000</v>
      </c>
      <c r="E22" s="6">
        <v>-11465</v>
      </c>
      <c r="F22" s="6">
        <f t="shared" si="3"/>
        <v>68535</v>
      </c>
      <c r="G22" s="6">
        <v>5049.91</v>
      </c>
      <c r="H22" s="6">
        <v>5049.91</v>
      </c>
      <c r="I22" s="6">
        <f t="shared" si="2"/>
        <v>63485.09</v>
      </c>
    </row>
    <row r="23" spans="2:9" x14ac:dyDescent="0.2">
      <c r="B23" s="2"/>
      <c r="C23" s="3" t="s">
        <v>26</v>
      </c>
      <c r="D23" s="6">
        <v>1967500</v>
      </c>
      <c r="E23" s="6">
        <v>953433.98</v>
      </c>
      <c r="F23" s="6">
        <f t="shared" si="3"/>
        <v>2920933.98</v>
      </c>
      <c r="G23" s="6">
        <v>2414739.44</v>
      </c>
      <c r="H23" s="6">
        <v>2414739.44</v>
      </c>
      <c r="I23" s="6">
        <f t="shared" si="2"/>
        <v>506194.54000000004</v>
      </c>
    </row>
    <row r="24" spans="2:9" x14ac:dyDescent="0.2">
      <c r="B24" s="2"/>
      <c r="C24" s="3" t="s">
        <v>27</v>
      </c>
      <c r="D24" s="6">
        <v>143500</v>
      </c>
      <c r="E24" s="6">
        <v>32555.8</v>
      </c>
      <c r="F24" s="6">
        <f t="shared" si="3"/>
        <v>176055.8</v>
      </c>
      <c r="G24" s="6">
        <v>107590.63</v>
      </c>
      <c r="H24" s="6">
        <v>107590.63</v>
      </c>
      <c r="I24" s="6">
        <f t="shared" si="2"/>
        <v>68465.169999999984</v>
      </c>
    </row>
    <row r="25" spans="2:9" x14ac:dyDescent="0.2">
      <c r="B25" s="2"/>
      <c r="C25" s="3" t="s">
        <v>28</v>
      </c>
      <c r="D25" s="6">
        <v>25000</v>
      </c>
      <c r="E25" s="6">
        <v>-8249</v>
      </c>
      <c r="F25" s="6">
        <f t="shared" si="3"/>
        <v>16751</v>
      </c>
      <c r="G25" s="6">
        <v>3526.99</v>
      </c>
      <c r="H25" s="6">
        <v>3526.99</v>
      </c>
      <c r="I25" s="6">
        <f t="shared" si="2"/>
        <v>13224.01</v>
      </c>
    </row>
    <row r="26" spans="2:9" x14ac:dyDescent="0.2">
      <c r="B26" s="2"/>
      <c r="C26" s="3" t="s">
        <v>29</v>
      </c>
      <c r="D26" s="6">
        <v>951500</v>
      </c>
      <c r="E26" s="6">
        <v>-61384.67</v>
      </c>
      <c r="F26" s="6">
        <f t="shared" si="3"/>
        <v>890115.33</v>
      </c>
      <c r="G26" s="6">
        <v>511976.2</v>
      </c>
      <c r="H26" s="6">
        <v>511976.2</v>
      </c>
      <c r="I26" s="6">
        <f t="shared" si="2"/>
        <v>378139.12999999995</v>
      </c>
    </row>
    <row r="27" spans="2:9" s="9" customFormat="1" x14ac:dyDescent="0.2">
      <c r="B27" s="32" t="s">
        <v>30</v>
      </c>
      <c r="C27" s="33"/>
      <c r="D27" s="8">
        <f t="shared" ref="D27:I27" si="5">SUM(D28:D36)</f>
        <v>6710947.5099999998</v>
      </c>
      <c r="E27" s="8">
        <f t="shared" si="5"/>
        <v>1091897.47</v>
      </c>
      <c r="F27" s="8">
        <f t="shared" si="5"/>
        <v>7802844.9799999995</v>
      </c>
      <c r="G27" s="8">
        <f t="shared" si="5"/>
        <v>6111579.9899999993</v>
      </c>
      <c r="H27" s="8">
        <f t="shared" si="5"/>
        <v>6111579.9899999993</v>
      </c>
      <c r="I27" s="8">
        <f t="shared" si="5"/>
        <v>1691264.9899999998</v>
      </c>
    </row>
    <row r="28" spans="2:9" x14ac:dyDescent="0.2">
      <c r="B28" s="2"/>
      <c r="C28" s="3" t="s">
        <v>31</v>
      </c>
      <c r="D28" s="6">
        <v>2242000</v>
      </c>
      <c r="E28" s="6">
        <v>938360.01</v>
      </c>
      <c r="F28" s="6">
        <f t="shared" si="3"/>
        <v>3180360.01</v>
      </c>
      <c r="G28" s="6">
        <v>2753221.94</v>
      </c>
      <c r="H28" s="6">
        <v>2753221.94</v>
      </c>
      <c r="I28" s="6">
        <f t="shared" si="2"/>
        <v>427138.06999999983</v>
      </c>
    </row>
    <row r="29" spans="2:9" x14ac:dyDescent="0.2">
      <c r="B29" s="2"/>
      <c r="C29" s="3" t="s">
        <v>32</v>
      </c>
      <c r="D29" s="6">
        <v>77500</v>
      </c>
      <c r="E29" s="6">
        <v>-44433</v>
      </c>
      <c r="F29" s="6">
        <f t="shared" si="3"/>
        <v>33067</v>
      </c>
      <c r="G29" s="6">
        <v>3000</v>
      </c>
      <c r="H29" s="6">
        <v>3000</v>
      </c>
      <c r="I29" s="6">
        <f t="shared" si="2"/>
        <v>30067</v>
      </c>
    </row>
    <row r="30" spans="2:9" x14ac:dyDescent="0.2">
      <c r="B30" s="2"/>
      <c r="C30" s="3" t="s">
        <v>33</v>
      </c>
      <c r="D30" s="6">
        <v>502500</v>
      </c>
      <c r="E30" s="6">
        <v>-8188</v>
      </c>
      <c r="F30" s="6">
        <f t="shared" si="3"/>
        <v>494312</v>
      </c>
      <c r="G30" s="6">
        <v>251330.18</v>
      </c>
      <c r="H30" s="6">
        <v>251330.18</v>
      </c>
      <c r="I30" s="6">
        <f t="shared" si="2"/>
        <v>242981.82</v>
      </c>
    </row>
    <row r="31" spans="2:9" x14ac:dyDescent="0.2">
      <c r="B31" s="2"/>
      <c r="C31" s="3" t="s">
        <v>34</v>
      </c>
      <c r="D31" s="6">
        <v>162000</v>
      </c>
      <c r="E31" s="6">
        <v>28303</v>
      </c>
      <c r="F31" s="6">
        <f t="shared" si="3"/>
        <v>190303</v>
      </c>
      <c r="G31" s="6">
        <v>152570.75</v>
      </c>
      <c r="H31" s="6">
        <v>152570.75</v>
      </c>
      <c r="I31" s="6">
        <f t="shared" si="2"/>
        <v>37732.25</v>
      </c>
    </row>
    <row r="32" spans="2:9" x14ac:dyDescent="0.2">
      <c r="B32" s="2"/>
      <c r="C32" s="3" t="s">
        <v>35</v>
      </c>
      <c r="D32" s="6">
        <v>1057500</v>
      </c>
      <c r="E32" s="6">
        <v>-19447.04</v>
      </c>
      <c r="F32" s="6">
        <f t="shared" si="3"/>
        <v>1038052.96</v>
      </c>
      <c r="G32" s="6">
        <v>687979.97</v>
      </c>
      <c r="H32" s="6">
        <v>687979.97</v>
      </c>
      <c r="I32" s="6">
        <f t="shared" si="2"/>
        <v>350072.99</v>
      </c>
    </row>
    <row r="33" spans="2:9" x14ac:dyDescent="0.2">
      <c r="B33" s="2"/>
      <c r="C33" s="3" t="s">
        <v>36</v>
      </c>
      <c r="D33" s="6">
        <v>200000</v>
      </c>
      <c r="E33" s="6">
        <v>-34090</v>
      </c>
      <c r="F33" s="6">
        <f t="shared" si="3"/>
        <v>165910</v>
      </c>
      <c r="G33" s="6">
        <v>78436.62</v>
      </c>
      <c r="H33" s="6">
        <v>78436.62</v>
      </c>
      <c r="I33" s="6">
        <f t="shared" si="2"/>
        <v>87473.38</v>
      </c>
    </row>
    <row r="34" spans="2:9" x14ac:dyDescent="0.2">
      <c r="B34" s="2"/>
      <c r="C34" s="3" t="s">
        <v>37</v>
      </c>
      <c r="D34" s="6">
        <v>772447.51</v>
      </c>
      <c r="E34" s="6">
        <v>58486.83</v>
      </c>
      <c r="F34" s="6">
        <f t="shared" si="3"/>
        <v>830934.34</v>
      </c>
      <c r="G34" s="6">
        <v>675522.8</v>
      </c>
      <c r="H34" s="6">
        <v>675522.8</v>
      </c>
      <c r="I34" s="6">
        <f t="shared" si="2"/>
        <v>155411.53999999992</v>
      </c>
    </row>
    <row r="35" spans="2:9" x14ac:dyDescent="0.2">
      <c r="B35" s="2"/>
      <c r="C35" s="3" t="s">
        <v>38</v>
      </c>
      <c r="D35" s="6">
        <v>827000</v>
      </c>
      <c r="E35" s="6">
        <v>54228.67</v>
      </c>
      <c r="F35" s="6">
        <f t="shared" si="3"/>
        <v>881228.67</v>
      </c>
      <c r="G35" s="6">
        <v>735365.69</v>
      </c>
      <c r="H35" s="6">
        <v>735365.69</v>
      </c>
      <c r="I35" s="6">
        <f t="shared" si="2"/>
        <v>145862.9800000001</v>
      </c>
    </row>
    <row r="36" spans="2:9" x14ac:dyDescent="0.2">
      <c r="B36" s="2"/>
      <c r="C36" s="3" t="s">
        <v>39</v>
      </c>
      <c r="D36" s="6">
        <v>870000</v>
      </c>
      <c r="E36" s="6">
        <v>118677</v>
      </c>
      <c r="F36" s="6">
        <f t="shared" si="3"/>
        <v>988677</v>
      </c>
      <c r="G36" s="6">
        <v>774152.04</v>
      </c>
      <c r="H36" s="6">
        <v>774152.04</v>
      </c>
      <c r="I36" s="6">
        <f t="shared" si="2"/>
        <v>214524.95999999996</v>
      </c>
    </row>
    <row r="37" spans="2:9" s="9" customFormat="1" x14ac:dyDescent="0.2">
      <c r="B37" s="32" t="s">
        <v>40</v>
      </c>
      <c r="C37" s="33"/>
      <c r="D37" s="8">
        <f t="shared" ref="D37:I37" si="6">SUM(D38:D46)</f>
        <v>1818000</v>
      </c>
      <c r="E37" s="8">
        <f t="shared" si="6"/>
        <v>455877.79</v>
      </c>
      <c r="F37" s="8">
        <f t="shared" si="6"/>
        <v>2273877.79</v>
      </c>
      <c r="G37" s="8">
        <f t="shared" si="6"/>
        <v>2100907.94</v>
      </c>
      <c r="H37" s="8">
        <f t="shared" si="6"/>
        <v>2100907.94</v>
      </c>
      <c r="I37" s="8">
        <f t="shared" si="6"/>
        <v>172969.85000000003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f t="shared" si="3"/>
        <v>0</v>
      </c>
      <c r="G38" s="6">
        <v>0</v>
      </c>
      <c r="H38" s="6">
        <v>0</v>
      </c>
      <c r="I38" s="6">
        <f t="shared" si="2"/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f t="shared" si="3"/>
        <v>0</v>
      </c>
      <c r="G39" s="6">
        <v>0</v>
      </c>
      <c r="H39" s="6">
        <v>0</v>
      </c>
      <c r="I39" s="6">
        <f t="shared" si="2"/>
        <v>0</v>
      </c>
    </row>
    <row r="40" spans="2:9" x14ac:dyDescent="0.2">
      <c r="B40" s="2"/>
      <c r="C40" s="3" t="s">
        <v>43</v>
      </c>
      <c r="D40" s="6">
        <v>300000</v>
      </c>
      <c r="E40" s="6">
        <v>63950</v>
      </c>
      <c r="F40" s="6">
        <f t="shared" si="3"/>
        <v>363950</v>
      </c>
      <c r="G40" s="6">
        <v>348352.58</v>
      </c>
      <c r="H40" s="6">
        <v>348352.58</v>
      </c>
      <c r="I40" s="6">
        <f t="shared" si="2"/>
        <v>15597.419999999984</v>
      </c>
    </row>
    <row r="41" spans="2:9" x14ac:dyDescent="0.2">
      <c r="B41" s="2"/>
      <c r="C41" s="3" t="s">
        <v>44</v>
      </c>
      <c r="D41" s="6">
        <v>728000</v>
      </c>
      <c r="E41" s="6">
        <v>77713.789999999994</v>
      </c>
      <c r="F41" s="6">
        <f t="shared" si="3"/>
        <v>805713.79</v>
      </c>
      <c r="G41" s="6">
        <v>685551.36</v>
      </c>
      <c r="H41" s="6">
        <v>685551.36</v>
      </c>
      <c r="I41" s="6">
        <f t="shared" si="2"/>
        <v>120162.43000000005</v>
      </c>
    </row>
    <row r="42" spans="2:9" x14ac:dyDescent="0.2">
      <c r="B42" s="2"/>
      <c r="C42" s="3" t="s">
        <v>45</v>
      </c>
      <c r="D42" s="6">
        <v>140000</v>
      </c>
      <c r="E42" s="6">
        <v>65212</v>
      </c>
      <c r="F42" s="6">
        <f t="shared" si="3"/>
        <v>205212</v>
      </c>
      <c r="G42" s="6">
        <v>171000</v>
      </c>
      <c r="H42" s="6">
        <v>171000</v>
      </c>
      <c r="I42" s="6">
        <f t="shared" si="2"/>
        <v>34212</v>
      </c>
    </row>
    <row r="43" spans="2:9" x14ac:dyDescent="0.2">
      <c r="B43" s="2"/>
      <c r="C43" s="3" t="s">
        <v>46</v>
      </c>
      <c r="D43" s="6">
        <v>650000</v>
      </c>
      <c r="E43" s="6">
        <v>249002</v>
      </c>
      <c r="F43" s="6">
        <f t="shared" si="3"/>
        <v>899002</v>
      </c>
      <c r="G43" s="6">
        <v>896004</v>
      </c>
      <c r="H43" s="6">
        <v>896004</v>
      </c>
      <c r="I43" s="6">
        <f t="shared" si="2"/>
        <v>2998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f t="shared" si="3"/>
        <v>0</v>
      </c>
      <c r="G44" s="6">
        <v>0</v>
      </c>
      <c r="H44" s="6">
        <v>0</v>
      </c>
      <c r="I44" s="6">
        <f t="shared" si="2"/>
        <v>0</v>
      </c>
    </row>
    <row r="45" spans="2:9" x14ac:dyDescent="0.2">
      <c r="B45" s="2"/>
      <c r="C45" s="3" t="s">
        <v>48</v>
      </c>
      <c r="D45" s="6">
        <v>0</v>
      </c>
      <c r="E45" s="6">
        <v>0</v>
      </c>
      <c r="F45" s="6">
        <f t="shared" si="3"/>
        <v>0</v>
      </c>
      <c r="G45" s="6">
        <v>0</v>
      </c>
      <c r="H45" s="6">
        <v>0</v>
      </c>
      <c r="I45" s="6">
        <f t="shared" si="2"/>
        <v>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f t="shared" si="3"/>
        <v>0</v>
      </c>
      <c r="G46" s="6">
        <v>0</v>
      </c>
      <c r="H46" s="6">
        <v>0</v>
      </c>
      <c r="I46" s="6">
        <f t="shared" si="2"/>
        <v>0</v>
      </c>
    </row>
    <row r="47" spans="2:9" s="9" customFormat="1" x14ac:dyDescent="0.2">
      <c r="B47" s="32" t="s">
        <v>50</v>
      </c>
      <c r="C47" s="33"/>
      <c r="D47" s="8">
        <f t="shared" ref="D47:I47" si="7">SUM(D48:D56)</f>
        <v>207500</v>
      </c>
      <c r="E47" s="8">
        <f t="shared" si="7"/>
        <v>-70553.850000000006</v>
      </c>
      <c r="F47" s="8">
        <f t="shared" si="7"/>
        <v>136946.15</v>
      </c>
      <c r="G47" s="8">
        <f t="shared" si="7"/>
        <v>118590.58</v>
      </c>
      <c r="H47" s="8">
        <f t="shared" si="7"/>
        <v>118590.58</v>
      </c>
      <c r="I47" s="8">
        <f t="shared" si="7"/>
        <v>18355.569999999992</v>
      </c>
    </row>
    <row r="48" spans="2:9" x14ac:dyDescent="0.2">
      <c r="B48" s="2"/>
      <c r="C48" s="3" t="s">
        <v>51</v>
      </c>
      <c r="D48" s="6">
        <v>72500</v>
      </c>
      <c r="E48" s="6">
        <v>38675.03</v>
      </c>
      <c r="F48" s="6">
        <f t="shared" si="3"/>
        <v>111175.03</v>
      </c>
      <c r="G48" s="6">
        <v>106990.58</v>
      </c>
      <c r="H48" s="6">
        <v>106990.58</v>
      </c>
      <c r="I48" s="6">
        <f t="shared" si="2"/>
        <v>4184.4499999999971</v>
      </c>
    </row>
    <row r="49" spans="2:9" x14ac:dyDescent="0.2">
      <c r="B49" s="2"/>
      <c r="C49" s="3" t="s">
        <v>52</v>
      </c>
      <c r="D49" s="6">
        <v>0</v>
      </c>
      <c r="E49" s="6">
        <v>0</v>
      </c>
      <c r="F49" s="6">
        <f t="shared" si="3"/>
        <v>0</v>
      </c>
      <c r="G49" s="6">
        <v>0</v>
      </c>
      <c r="H49" s="6">
        <v>0</v>
      </c>
      <c r="I49" s="6">
        <f t="shared" si="2"/>
        <v>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f t="shared" si="3"/>
        <v>0</v>
      </c>
      <c r="G50" s="6">
        <v>0</v>
      </c>
      <c r="H50" s="6">
        <v>0</v>
      </c>
      <c r="I50" s="6">
        <f t="shared" si="2"/>
        <v>0</v>
      </c>
    </row>
    <row r="51" spans="2:9" x14ac:dyDescent="0.2">
      <c r="B51" s="2"/>
      <c r="C51" s="3" t="s">
        <v>54</v>
      </c>
      <c r="D51" s="6">
        <v>110000</v>
      </c>
      <c r="E51" s="6">
        <v>-101133.88</v>
      </c>
      <c r="F51" s="6">
        <f t="shared" si="3"/>
        <v>8866.1199999999953</v>
      </c>
      <c r="G51" s="6">
        <v>0</v>
      </c>
      <c r="H51" s="6">
        <v>0</v>
      </c>
      <c r="I51" s="6">
        <f t="shared" si="2"/>
        <v>8866.1199999999953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f t="shared" si="3"/>
        <v>0</v>
      </c>
      <c r="G52" s="6">
        <v>0</v>
      </c>
      <c r="H52" s="6">
        <v>0</v>
      </c>
      <c r="I52" s="6">
        <f t="shared" si="2"/>
        <v>0</v>
      </c>
    </row>
    <row r="53" spans="2:9" x14ac:dyDescent="0.2">
      <c r="B53" s="2"/>
      <c r="C53" s="3" t="s">
        <v>56</v>
      </c>
      <c r="D53" s="6">
        <v>25000</v>
      </c>
      <c r="E53" s="6">
        <v>-8095</v>
      </c>
      <c r="F53" s="6">
        <f t="shared" si="3"/>
        <v>16905</v>
      </c>
      <c r="G53" s="6">
        <v>11600</v>
      </c>
      <c r="H53" s="6">
        <v>11600</v>
      </c>
      <c r="I53" s="6">
        <f t="shared" si="2"/>
        <v>5305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f t="shared" si="3"/>
        <v>0</v>
      </c>
      <c r="G54" s="6">
        <v>0</v>
      </c>
      <c r="H54" s="6">
        <v>0</v>
      </c>
      <c r="I54" s="6">
        <f t="shared" si="2"/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f t="shared" si="3"/>
        <v>0</v>
      </c>
      <c r="G55" s="6">
        <v>0</v>
      </c>
      <c r="H55" s="6">
        <v>0</v>
      </c>
      <c r="I55" s="6">
        <f t="shared" si="2"/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f t="shared" si="3"/>
        <v>0</v>
      </c>
      <c r="G56" s="6">
        <v>0</v>
      </c>
      <c r="H56" s="6">
        <v>0</v>
      </c>
      <c r="I56" s="6">
        <f t="shared" si="2"/>
        <v>0</v>
      </c>
    </row>
    <row r="57" spans="2:9" s="9" customFormat="1" x14ac:dyDescent="0.2">
      <c r="B57" s="32" t="s">
        <v>60</v>
      </c>
      <c r="C57" s="33"/>
      <c r="D57" s="8">
        <f t="shared" ref="D57:I57" si="8">SUM(D58:D59)</f>
        <v>4111797</v>
      </c>
      <c r="E57" s="8">
        <f t="shared" si="8"/>
        <v>8287063.6199999992</v>
      </c>
      <c r="F57" s="8">
        <f t="shared" si="8"/>
        <v>12398860.619999999</v>
      </c>
      <c r="G57" s="8">
        <f t="shared" si="8"/>
        <v>11780852.98</v>
      </c>
      <c r="H57" s="8">
        <f t="shared" si="8"/>
        <v>11780852.98</v>
      </c>
      <c r="I57" s="8">
        <f t="shared" si="8"/>
        <v>618007.63999999908</v>
      </c>
    </row>
    <row r="58" spans="2:9" x14ac:dyDescent="0.2">
      <c r="B58" s="2"/>
      <c r="C58" s="3" t="s">
        <v>61</v>
      </c>
      <c r="D58" s="6">
        <v>1711797</v>
      </c>
      <c r="E58" s="6">
        <v>-1672325.83</v>
      </c>
      <c r="F58" s="6">
        <f t="shared" si="3"/>
        <v>39471.169999999925</v>
      </c>
      <c r="G58" s="6">
        <v>33140.400000000001</v>
      </c>
      <c r="H58" s="6">
        <v>33140.400000000001</v>
      </c>
      <c r="I58" s="6">
        <f t="shared" si="2"/>
        <v>6330.769999999924</v>
      </c>
    </row>
    <row r="59" spans="2:9" x14ac:dyDescent="0.2">
      <c r="B59" s="2"/>
      <c r="C59" s="3" t="s">
        <v>62</v>
      </c>
      <c r="D59" s="6">
        <v>2400000</v>
      </c>
      <c r="E59" s="6">
        <v>9959389.4499999993</v>
      </c>
      <c r="F59" s="6">
        <f t="shared" si="3"/>
        <v>12359389.449999999</v>
      </c>
      <c r="G59" s="6">
        <v>11747712.58</v>
      </c>
      <c r="H59" s="6">
        <v>11747712.58</v>
      </c>
      <c r="I59" s="6">
        <f t="shared" si="2"/>
        <v>611676.86999999918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f t="shared" si="3"/>
        <v>0</v>
      </c>
      <c r="G60" s="6">
        <v>0</v>
      </c>
      <c r="H60" s="6">
        <v>0</v>
      </c>
      <c r="I60" s="6">
        <f t="shared" si="2"/>
        <v>0</v>
      </c>
    </row>
    <row r="61" spans="2:9" s="9" customFormat="1" x14ac:dyDescent="0.2">
      <c r="B61" s="32" t="s">
        <v>64</v>
      </c>
      <c r="C61" s="3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f t="shared" si="3"/>
        <v>0</v>
      </c>
      <c r="G62" s="6">
        <v>0</v>
      </c>
      <c r="H62" s="6">
        <v>0</v>
      </c>
      <c r="I62" s="6">
        <f t="shared" si="2"/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f t="shared" si="3"/>
        <v>0</v>
      </c>
      <c r="G63" s="6">
        <v>0</v>
      </c>
      <c r="H63" s="6">
        <v>0</v>
      </c>
      <c r="I63" s="6">
        <f t="shared" si="2"/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f t="shared" si="3"/>
        <v>0</v>
      </c>
      <c r="G64" s="6">
        <v>0</v>
      </c>
      <c r="H64" s="6">
        <v>0</v>
      </c>
      <c r="I64" s="6">
        <f t="shared" si="2"/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f t="shared" si="3"/>
        <v>0</v>
      </c>
      <c r="G65" s="6">
        <v>0</v>
      </c>
      <c r="H65" s="6">
        <v>0</v>
      </c>
      <c r="I65" s="6">
        <f t="shared" si="2"/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f t="shared" si="3"/>
        <v>0</v>
      </c>
      <c r="G66" s="6">
        <v>0</v>
      </c>
      <c r="H66" s="6">
        <v>0</v>
      </c>
      <c r="I66" s="6">
        <f t="shared" si="2"/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f t="shared" si="3"/>
        <v>0</v>
      </c>
      <c r="G67" s="6">
        <v>0</v>
      </c>
      <c r="H67" s="6">
        <v>0</v>
      </c>
      <c r="I67" s="6">
        <f t="shared" si="2"/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f t="shared" si="3"/>
        <v>0</v>
      </c>
      <c r="G68" s="6">
        <v>0</v>
      </c>
      <c r="H68" s="6">
        <v>0</v>
      </c>
      <c r="I68" s="6">
        <f t="shared" si="2"/>
        <v>0</v>
      </c>
    </row>
    <row r="69" spans="2:9" s="9" customFormat="1" x14ac:dyDescent="0.2">
      <c r="B69" s="32" t="s">
        <v>72</v>
      </c>
      <c r="C69" s="3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f t="shared" si="3"/>
        <v>0</v>
      </c>
      <c r="G70" s="6">
        <v>0</v>
      </c>
      <c r="H70" s="6">
        <v>0</v>
      </c>
      <c r="I70" s="6">
        <f t="shared" si="2"/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f t="shared" si="3"/>
        <v>0</v>
      </c>
      <c r="G71" s="6">
        <v>0</v>
      </c>
      <c r="H71" s="6">
        <v>0</v>
      </c>
      <c r="I71" s="6">
        <f t="shared" si="2"/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f t="shared" si="3"/>
        <v>0</v>
      </c>
      <c r="G72" s="6">
        <v>0</v>
      </c>
      <c r="H72" s="6">
        <v>0</v>
      </c>
      <c r="I72" s="6">
        <f t="shared" si="2"/>
        <v>0</v>
      </c>
    </row>
    <row r="73" spans="2:9" s="9" customFormat="1" x14ac:dyDescent="0.2">
      <c r="B73" s="32" t="s">
        <v>76</v>
      </c>
      <c r="C73" s="33"/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6">
        <f t="shared" si="3"/>
        <v>0</v>
      </c>
      <c r="G74" s="6">
        <v>0</v>
      </c>
      <c r="H74" s="6">
        <v>0</v>
      </c>
      <c r="I74" s="6">
        <f t="shared" si="2"/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f t="shared" ref="F75:F80" si="9">D75+E75</f>
        <v>0</v>
      </c>
      <c r="G75" s="6">
        <v>0</v>
      </c>
      <c r="H75" s="6">
        <v>0</v>
      </c>
      <c r="I75" s="6">
        <f t="shared" ref="I75:I80" si="10">F75-G75</f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f t="shared" si="9"/>
        <v>0</v>
      </c>
      <c r="G76" s="6">
        <v>0</v>
      </c>
      <c r="H76" s="6">
        <v>0</v>
      </c>
      <c r="I76" s="6">
        <f t="shared" si="10"/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f t="shared" si="9"/>
        <v>0</v>
      </c>
      <c r="G77" s="6">
        <v>0</v>
      </c>
      <c r="H77" s="6">
        <v>0</v>
      </c>
      <c r="I77" s="6">
        <f t="shared" si="10"/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f t="shared" si="9"/>
        <v>0</v>
      </c>
      <c r="G78" s="6">
        <v>0</v>
      </c>
      <c r="H78" s="6">
        <v>0</v>
      </c>
      <c r="I78" s="6">
        <f t="shared" si="10"/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f t="shared" si="9"/>
        <v>0</v>
      </c>
      <c r="G79" s="6">
        <v>0</v>
      </c>
      <c r="H79" s="6">
        <v>0</v>
      </c>
      <c r="I79" s="6">
        <f t="shared" si="10"/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f t="shared" si="9"/>
        <v>0</v>
      </c>
      <c r="G80" s="6">
        <v>0</v>
      </c>
      <c r="H80" s="6">
        <v>0</v>
      </c>
      <c r="I80" s="6">
        <f t="shared" si="10"/>
        <v>0</v>
      </c>
    </row>
    <row r="81" spans="2:9" ht="12.75" thickBot="1" x14ac:dyDescent="0.25">
      <c r="B81" s="34" t="s">
        <v>84</v>
      </c>
      <c r="C81" s="35"/>
      <c r="D81" s="7">
        <f t="shared" ref="D81:I81" si="11">D9+D17+D27+D37+D47+D57+D61+D69+D73</f>
        <v>34724242.109999999</v>
      </c>
      <c r="E81" s="7">
        <f t="shared" si="11"/>
        <v>12927269.549999999</v>
      </c>
      <c r="F81" s="7">
        <f t="shared" si="11"/>
        <v>47651511.659999996</v>
      </c>
      <c r="G81" s="7">
        <f t="shared" si="11"/>
        <v>37173134.670000002</v>
      </c>
      <c r="H81" s="7">
        <f t="shared" si="11"/>
        <v>37173134.670000002</v>
      </c>
      <c r="I81" s="7">
        <f t="shared" si="11"/>
        <v>10478376.989999996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2017-06-13T16:34:09Z</cp:lastPrinted>
  <dcterms:created xsi:type="dcterms:W3CDTF">2015-10-07T18:40:37Z</dcterms:created>
  <dcterms:modified xsi:type="dcterms:W3CDTF">2017-10-24T16:32:22Z</dcterms:modified>
</cp:coreProperties>
</file>