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COG'!$B$2:$I$90</definedName>
  </definedNames>
  <calcPr calcId="152511"/>
</workbook>
</file>

<file path=xl/calcChain.xml><?xml version="1.0" encoding="utf-8"?>
<calcChain xmlns="http://schemas.openxmlformats.org/spreadsheetml/2006/main">
  <c r="I81" i="1" l="1"/>
  <c r="F81" i="1"/>
  <c r="H81" i="1"/>
  <c r="G81" i="1"/>
  <c r="E81" i="1"/>
  <c r="D81" i="1"/>
  <c r="I79" i="1" l="1"/>
  <c r="I78" i="1"/>
  <c r="I77" i="1"/>
  <c r="I76" i="1"/>
  <c r="F80" i="1"/>
  <c r="I80" i="1" s="1"/>
  <c r="F79" i="1"/>
  <c r="F78" i="1"/>
  <c r="F77" i="1"/>
  <c r="F76" i="1"/>
  <c r="F75" i="1"/>
  <c r="I75" i="1" s="1"/>
  <c r="F74" i="1"/>
  <c r="I74" i="1" s="1"/>
  <c r="F73" i="1"/>
  <c r="I73" i="1" s="1"/>
  <c r="F59" i="1"/>
  <c r="I59" i="1" s="1"/>
  <c r="F58" i="1"/>
  <c r="I58" i="1" s="1"/>
  <c r="F57" i="1"/>
  <c r="I57" i="1" s="1"/>
  <c r="I55" i="1"/>
  <c r="I54" i="1"/>
  <c r="I50" i="1"/>
  <c r="F56" i="1"/>
  <c r="I56" i="1" s="1"/>
  <c r="F55" i="1"/>
  <c r="F54" i="1"/>
  <c r="F53" i="1"/>
  <c r="I53" i="1" s="1"/>
  <c r="F52" i="1"/>
  <c r="I52" i="1" s="1"/>
  <c r="F51" i="1"/>
  <c r="I51" i="1" s="1"/>
  <c r="F50" i="1"/>
  <c r="F49" i="1"/>
  <c r="I49" i="1" s="1"/>
  <c r="F48" i="1"/>
  <c r="I48" i="1" s="1"/>
  <c r="F47" i="1"/>
  <c r="I47" i="1" s="1"/>
  <c r="I46" i="1"/>
  <c r="I45" i="1"/>
  <c r="I44" i="1"/>
  <c r="I43" i="1"/>
  <c r="F46" i="1"/>
  <c r="F45" i="1"/>
  <c r="F44" i="1"/>
  <c r="F43" i="1"/>
  <c r="F42" i="1"/>
  <c r="I42" i="1" s="1"/>
  <c r="F41" i="1"/>
  <c r="I41" i="1" s="1"/>
  <c r="F40" i="1"/>
  <c r="I40" i="1" s="1"/>
  <c r="F37" i="1"/>
  <c r="I37" i="1" s="1"/>
  <c r="F36" i="1"/>
  <c r="F35" i="1"/>
  <c r="F34" i="1"/>
  <c r="F33" i="1"/>
  <c r="F32" i="1"/>
  <c r="F31" i="1"/>
  <c r="F30" i="1"/>
  <c r="F29" i="1"/>
  <c r="I36" i="1"/>
  <c r="I35" i="1"/>
  <c r="I34" i="1"/>
  <c r="I33" i="1"/>
  <c r="I32" i="1"/>
  <c r="I31" i="1"/>
  <c r="I30" i="1"/>
  <c r="I29" i="1"/>
  <c r="F28" i="1"/>
  <c r="I28" i="1" s="1"/>
  <c r="F27" i="1"/>
  <c r="I27" i="1" s="1"/>
  <c r="F26" i="1"/>
  <c r="F25" i="1"/>
  <c r="F24" i="1"/>
  <c r="F23" i="1"/>
  <c r="F22" i="1"/>
  <c r="F21" i="1"/>
  <c r="F20" i="1"/>
  <c r="F19" i="1"/>
  <c r="I26" i="1"/>
  <c r="I25" i="1"/>
  <c r="I24" i="1"/>
  <c r="I23" i="1"/>
  <c r="I22" i="1"/>
  <c r="I21" i="1"/>
  <c r="I20" i="1"/>
  <c r="I19" i="1"/>
  <c r="F18" i="1"/>
  <c r="I18" i="1" s="1"/>
  <c r="F17" i="1"/>
  <c r="I17" i="1" s="1"/>
  <c r="F16" i="1"/>
  <c r="F15" i="1"/>
  <c r="F14" i="1"/>
  <c r="F13" i="1"/>
  <c r="F12" i="1"/>
  <c r="F11" i="1"/>
  <c r="I16" i="1"/>
  <c r="I15" i="1"/>
  <c r="I14" i="1"/>
  <c r="I13" i="1"/>
  <c r="I12" i="1"/>
  <c r="I11" i="1"/>
  <c r="F10" i="1"/>
  <c r="I10" i="1" s="1"/>
  <c r="I9" i="1"/>
  <c r="F9" i="1"/>
</calcChain>
</file>

<file path=xl/sharedStrings.xml><?xml version="1.0" encoding="utf-8"?>
<sst xmlns="http://schemas.openxmlformats.org/spreadsheetml/2006/main" count="96" uniqueCount="96">
  <si>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</si>
  <si>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</si>
  <si>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</si>
  <si>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</si>
  <si>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</si>
  <si>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</si>
  <si>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</si>
  <si>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</si>
  <si>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</si>
  <si>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</si>
  <si>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</si>
  <si>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</si>
  <si>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</si>
  <si>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</si>
  <si>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</si>
  <si>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</si>
  <si>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</si>
  <si>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</si>
  <si>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</si>
  <si>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</si>
  <si>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</si>
  <si>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</si>
  <si>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</si>
  <si>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</si>
  <si>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</si>
  <si>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</si>
  <si>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</si>
  <si>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</si>
  <si>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</si>
  <si>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</si>
  <si>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</si>
  <si>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</si>
  <si>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</si>
  <si>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</si>
  <si>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</si>
  <si>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</si>
  <si>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</si>
  <si>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</si>
  <si>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</si>
  <si>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</si>
  <si>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</si>
  <si>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</si>
  <si>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</si>
  <si>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</si>
  <si>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</si>
  <si>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</si>
  <si>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</si>
  <si>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</si>
  <si>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</si>
  <si>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</si>
  <si>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</si>
  <si>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</si>
  <si>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</si>
  <si>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</si>
  <si>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</si>
  <si>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</si>
  <si>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</si>
  <si>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</si>
  <si>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</si>
  <si>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</si>
  <si>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</si>
  <si>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</si>
  <si>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</si>
  <si>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</si>
  <si>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</si>
  <si>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</si>
  <si>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</si>
  <si>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</si>
  <si>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</si>
  <si>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</si>
  <si>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</si>
  <si>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</si>
  <si>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</si>
  <si>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</si>
  <si>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</si>
  <si>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</si>
  <si>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</si>
  <si>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</si>
  <si>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</si>
  <si>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</si>
  <si>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</si>
  <si>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</si>
  <si>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</si>
  <si>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</si>
  <si>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</si>
  <si>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</si>
  <si>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</si>
  <si>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</si>
  <si>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</si>
  <si>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</si>
  <si>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</si>
  <si>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MUNICIPIO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</si>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</sst>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84</xdr:row>
      <xdr:rowOff>142076</xdr:rowOff>
    </xdr:from>
    <xdr:to>
      <xdr:col>2</xdr:col>
      <xdr:colOff>3095625</xdr:colOff>
      <xdr:row>84</xdr:row>
      <xdr:rowOff>143674</xdr:rowOff>
    </xdr:to>
    <xdr:cxnSp macro="">
      <xdr:nvCxnSpPr>
        <xdr:cNvPr id="2" name="2 Conector recto"/>
        <xdr:cNvCxnSpPr/>
      </xdr:nvCxnSpPr>
      <xdr:spPr>
        <a:xfrm>
          <a:off x="304800" y="13315151"/>
          <a:ext cx="3181350" cy="159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132551</xdr:rowOff>
    </xdr:from>
    <xdr:to>
      <xdr:col>9</xdr:col>
      <xdr:colOff>9525</xdr:colOff>
      <xdr:row>88</xdr:row>
      <xdr:rowOff>134149</xdr:rowOff>
    </xdr:to>
    <xdr:cxnSp macro="">
      <xdr:nvCxnSpPr>
        <xdr:cNvPr id="3" name="3 Conector recto"/>
        <xdr:cNvCxnSpPr/>
      </xdr:nvCxnSpPr>
      <xdr:spPr>
        <a:xfrm>
          <a:off x="7924800" y="13915226"/>
          <a:ext cx="3181350" cy="159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88</xdr:row>
      <xdr:rowOff>132551</xdr:rowOff>
    </xdr:from>
    <xdr:to>
      <xdr:col>2</xdr:col>
      <xdr:colOff>3095625</xdr:colOff>
      <xdr:row>88</xdr:row>
      <xdr:rowOff>134149</xdr:rowOff>
    </xdr:to>
    <xdr:cxnSp macro="">
      <xdr:nvCxnSpPr>
        <xdr:cNvPr id="4" name="4 Conector recto"/>
        <xdr:cNvCxnSpPr/>
      </xdr:nvCxnSpPr>
      <xdr:spPr>
        <a:xfrm>
          <a:off x="304800" y="13915226"/>
          <a:ext cx="3181350" cy="159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1019175</xdr:colOff>
      <xdr:row>84</xdr:row>
      <xdr:rowOff>142076</xdr:rowOff>
    </xdr:from>
    <xdr:to>
      <xdr:col>8</xdr:col>
      <xdr:colOff>1028700</xdr:colOff>
      <xdr:row>84</xdr:row>
      <xdr:rowOff>143674</xdr:rowOff>
    </xdr:to>
    <xdr:cxnSp macro="">
      <xdr:nvCxnSpPr>
        <xdr:cNvPr id="5" name="5 Conector recto"/>
        <xdr:cNvCxnSpPr/>
      </xdr:nvCxnSpPr>
      <xdr:spPr>
        <a:xfrm>
          <a:off x="7886700" y="13315151"/>
          <a:ext cx="3181350" cy="159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0"/>
  <sheetViews>
    <sheetView showGridLines="0" tabSelected="1" view="pageBreakPreview" zoomScale="60" zoomScaleNormal="90" workbookViewId="0">
      <selection activeCell="C97" sqref="C9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62200347.609999999</v>
      </c>
      <c r="E9" s="8">
        <v>284480</v>
      </c>
      <c r="F9" s="8">
        <f>D9+E9</f>
        <v>62484827.609999999</v>
      </c>
      <c r="G9" s="8">
        <v>46127517.93</v>
      </c>
      <c r="H9" s="8">
        <v>46068318.359999999</v>
      </c>
      <c r="I9" s="8">
        <f>F9-G9</f>
        <v>16357309.68</v>
      </c>
    </row>
    <row r="10" spans="2:11" x14ac:dyDescent="0.2">
      <c r="B10" s="2"/>
      <c r="C10" s="3" t="s">
        <v>13</v>
      </c>
      <c r="D10" s="6">
        <v>40298577.439999998</v>
      </c>
      <c r="E10" s="6">
        <v>238150.33</v>
      </c>
      <c r="F10" s="6">
        <f>D10+E10</f>
        <v>40536727.769999996</v>
      </c>
      <c r="G10" s="6">
        <v>31306071</v>
      </c>
      <c r="H10" s="6">
        <v>31306071</v>
      </c>
      <c r="I10" s="6">
        <f>F10-G10</f>
        <v>9230656.7699999958</v>
      </c>
    </row>
    <row r="11" spans="2:11" x14ac:dyDescent="0.2">
      <c r="B11" s="2"/>
      <c r="C11" s="3" t="s">
        <v>14</v>
      </c>
      <c r="D11" s="6">
        <v>3480429.87</v>
      </c>
      <c r="E11" s="6">
        <v>0</v>
      </c>
      <c r="F11" s="6">
        <f t="shared" ref="F11:F16" si="0">D11+E11</f>
        <v>3480429.87</v>
      </c>
      <c r="G11" s="6">
        <v>4253557</v>
      </c>
      <c r="H11" s="6">
        <v>4253557</v>
      </c>
      <c r="I11" s="6">
        <f t="shared" ref="I11:I16" si="1">F11-G11</f>
        <v>-773127.12999999989</v>
      </c>
    </row>
    <row r="12" spans="2:11" x14ac:dyDescent="0.2">
      <c r="B12" s="2"/>
      <c r="C12" s="3" t="s">
        <v>15</v>
      </c>
      <c r="D12" s="6">
        <v>110826769.09999999</v>
      </c>
      <c r="E12" s="6">
        <v>-14856.33</v>
      </c>
      <c r="F12" s="6">
        <f t="shared" si="0"/>
        <v>110811912.77</v>
      </c>
      <c r="G12" s="6">
        <v>6596314.0700000003</v>
      </c>
      <c r="H12" s="6">
        <v>6596314.0700000003</v>
      </c>
      <c r="I12" s="6">
        <f t="shared" si="1"/>
        <v>104215598.69999999</v>
      </c>
    </row>
    <row r="13" spans="2:11" x14ac:dyDescent="0.2">
      <c r="B13" s="2"/>
      <c r="C13" s="3" t="s">
        <v>16</v>
      </c>
      <c r="D13" s="6">
        <v>2190326.7999999998</v>
      </c>
      <c r="E13" s="6">
        <v>0</v>
      </c>
      <c r="F13" s="6">
        <f t="shared" si="0"/>
        <v>2190326.7999999998</v>
      </c>
      <c r="G13" s="6">
        <v>0</v>
      </c>
      <c r="H13" s="6">
        <v>0</v>
      </c>
      <c r="I13" s="6">
        <f t="shared" si="1"/>
        <v>2190326.7999999998</v>
      </c>
    </row>
    <row r="14" spans="2:11" x14ac:dyDescent="0.2">
      <c r="B14" s="2"/>
      <c r="C14" s="3" t="s">
        <v>17</v>
      </c>
      <c r="D14" s="6">
        <v>4680231.67</v>
      </c>
      <c r="E14" s="6">
        <v>51186</v>
      </c>
      <c r="F14" s="6">
        <f t="shared" si="0"/>
        <v>4731417.67</v>
      </c>
      <c r="G14" s="6">
        <v>3453034.86</v>
      </c>
      <c r="H14" s="6">
        <v>3393835.29</v>
      </c>
      <c r="I14" s="6">
        <f t="shared" si="1"/>
        <v>1278382.81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724012.73</v>
      </c>
      <c r="E16" s="6">
        <v>10000</v>
      </c>
      <c r="F16" s="6">
        <f t="shared" si="0"/>
        <v>734012.73</v>
      </c>
      <c r="G16" s="6">
        <v>518541</v>
      </c>
      <c r="H16" s="6">
        <v>518541</v>
      </c>
      <c r="I16" s="6">
        <f t="shared" si="1"/>
        <v>215471.72999999998</v>
      </c>
    </row>
    <row r="17" spans="2:9" s="9" customFormat="1" x14ac:dyDescent="0.2">
      <c r="B17" s="32" t="s">
        <v>20</v>
      </c>
      <c r="C17" s="33"/>
      <c r="D17" s="8">
        <v>10488717.5</v>
      </c>
      <c r="E17" s="8">
        <v>-223451</v>
      </c>
      <c r="F17" s="8">
        <f>D17+E17</f>
        <v>10265266.5</v>
      </c>
      <c r="G17" s="8">
        <v>5231574.53</v>
      </c>
      <c r="H17" s="8">
        <v>2138697.11</v>
      </c>
      <c r="I17" s="8">
        <f>F17-G17</f>
        <v>5033691.97</v>
      </c>
    </row>
    <row r="18" spans="2:9" x14ac:dyDescent="0.2">
      <c r="B18" s="2"/>
      <c r="C18" s="3" t="s">
        <v>21</v>
      </c>
      <c r="D18" s="6">
        <v>525663.03</v>
      </c>
      <c r="E18" s="6">
        <v>2671</v>
      </c>
      <c r="F18" s="6">
        <f>D18+E18</f>
        <v>528334.03</v>
      </c>
      <c r="G18" s="6">
        <v>34783.97</v>
      </c>
      <c r="H18" s="6">
        <v>26993.89</v>
      </c>
      <c r="I18" s="6">
        <f>F18-G18</f>
        <v>493550.06000000006</v>
      </c>
    </row>
    <row r="19" spans="2:9" x14ac:dyDescent="0.2">
      <c r="B19" s="2"/>
      <c r="C19" s="3" t="s">
        <v>22</v>
      </c>
      <c r="D19" s="6">
        <v>68511.23</v>
      </c>
      <c r="E19" s="6">
        <v>21591</v>
      </c>
      <c r="F19" s="6">
        <f t="shared" ref="F19:F26" si="2">D19+E19</f>
        <v>90102.23</v>
      </c>
      <c r="G19" s="6">
        <v>31607.11</v>
      </c>
      <c r="H19" s="6">
        <v>29832.11</v>
      </c>
      <c r="I19" s="6">
        <f t="shared" ref="I19:I26" si="3">F19-G19</f>
        <v>58495.119999999995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2"/>
        <v>0</v>
      </c>
      <c r="G20" s="6">
        <v>0</v>
      </c>
      <c r="H20" s="6">
        <v>0</v>
      </c>
      <c r="I20" s="6">
        <f t="shared" si="3"/>
        <v>0</v>
      </c>
    </row>
    <row r="21" spans="2:9" x14ac:dyDescent="0.2">
      <c r="B21" s="2"/>
      <c r="C21" s="3" t="s">
        <v>24</v>
      </c>
      <c r="D21" s="6">
        <v>320410.14</v>
      </c>
      <c r="E21" s="6">
        <v>40098</v>
      </c>
      <c r="F21" s="6">
        <f t="shared" si="2"/>
        <v>360508.14</v>
      </c>
      <c r="G21" s="6">
        <v>288195.07</v>
      </c>
      <c r="H21" s="6">
        <v>98052.44</v>
      </c>
      <c r="I21" s="6">
        <f t="shared" si="3"/>
        <v>72313.070000000007</v>
      </c>
    </row>
    <row r="22" spans="2:9" x14ac:dyDescent="0.2">
      <c r="B22" s="2"/>
      <c r="C22" s="3" t="s">
        <v>25</v>
      </c>
      <c r="D22" s="6">
        <v>1460268.23</v>
      </c>
      <c r="E22" s="6">
        <v>0</v>
      </c>
      <c r="F22" s="6">
        <f t="shared" si="2"/>
        <v>1460268.23</v>
      </c>
      <c r="G22" s="6">
        <v>1189349.51</v>
      </c>
      <c r="H22" s="6">
        <v>1142196.01</v>
      </c>
      <c r="I22" s="6">
        <f t="shared" si="3"/>
        <v>270918.71999999997</v>
      </c>
    </row>
    <row r="23" spans="2:9" x14ac:dyDescent="0.2">
      <c r="B23" s="2"/>
      <c r="C23" s="3" t="s">
        <v>26</v>
      </c>
      <c r="D23" s="6">
        <v>6153444.2199999997</v>
      </c>
      <c r="E23" s="6">
        <v>-408504</v>
      </c>
      <c r="F23" s="6">
        <f t="shared" si="2"/>
        <v>5744940.2199999997</v>
      </c>
      <c r="G23" s="6">
        <v>3414865.28</v>
      </c>
      <c r="H23" s="6">
        <v>623955.1</v>
      </c>
      <c r="I23" s="6">
        <f t="shared" si="3"/>
        <v>2330074.94</v>
      </c>
    </row>
    <row r="24" spans="2:9" x14ac:dyDescent="0.2">
      <c r="B24" s="2"/>
      <c r="C24" s="3" t="s">
        <v>27</v>
      </c>
      <c r="D24" s="6">
        <v>552101.43000000005</v>
      </c>
      <c r="E24" s="6">
        <v>0</v>
      </c>
      <c r="F24" s="6">
        <f t="shared" si="2"/>
        <v>552101.43000000005</v>
      </c>
      <c r="G24" s="6">
        <v>1950.01</v>
      </c>
      <c r="H24" s="6">
        <v>1950.01</v>
      </c>
      <c r="I24" s="6">
        <f t="shared" si="3"/>
        <v>550151.42000000004</v>
      </c>
    </row>
    <row r="25" spans="2:9" x14ac:dyDescent="0.2">
      <c r="B25" s="2"/>
      <c r="C25" s="3" t="s">
        <v>28</v>
      </c>
      <c r="D25" s="6">
        <v>822041.89</v>
      </c>
      <c r="E25" s="6">
        <v>0</v>
      </c>
      <c r="F25" s="6">
        <f t="shared" si="2"/>
        <v>822041.89</v>
      </c>
      <c r="G25" s="6">
        <v>0</v>
      </c>
      <c r="H25" s="6">
        <v>0</v>
      </c>
      <c r="I25" s="6">
        <f t="shared" si="3"/>
        <v>822041.89</v>
      </c>
    </row>
    <row r="26" spans="2:9" x14ac:dyDescent="0.2">
      <c r="B26" s="2"/>
      <c r="C26" s="3" t="s">
        <v>29</v>
      </c>
      <c r="D26" s="6">
        <v>586277.32999999996</v>
      </c>
      <c r="E26" s="6">
        <v>120693</v>
      </c>
      <c r="F26" s="6">
        <f t="shared" si="2"/>
        <v>706970.33</v>
      </c>
      <c r="G26" s="6">
        <v>270823.58</v>
      </c>
      <c r="H26" s="6">
        <v>215717.55</v>
      </c>
      <c r="I26" s="6">
        <f t="shared" si="3"/>
        <v>436146.74999999994</v>
      </c>
    </row>
    <row r="27" spans="2:9" s="9" customFormat="1" x14ac:dyDescent="0.2">
      <c r="B27" s="32" t="s">
        <v>30</v>
      </c>
      <c r="C27" s="33"/>
      <c r="D27" s="8">
        <v>21097211.109999999</v>
      </c>
      <c r="E27" s="8">
        <v>2557353.9300000002</v>
      </c>
      <c r="F27" s="8">
        <f>D27+E27</f>
        <v>23654565.039999999</v>
      </c>
      <c r="G27" s="8">
        <v>10783970.119999999</v>
      </c>
      <c r="H27" s="8">
        <v>9687111.8000000007</v>
      </c>
      <c r="I27" s="8">
        <f>F27-G27</f>
        <v>12870594.92</v>
      </c>
    </row>
    <row r="28" spans="2:9" x14ac:dyDescent="0.2">
      <c r="B28" s="2"/>
      <c r="C28" s="3" t="s">
        <v>31</v>
      </c>
      <c r="D28" s="6">
        <v>11283051.77</v>
      </c>
      <c r="E28" s="6">
        <v>2722362.93</v>
      </c>
      <c r="F28" s="6">
        <f>D28+E28</f>
        <v>14005414.699999999</v>
      </c>
      <c r="G28" s="6">
        <v>8136727.7400000002</v>
      </c>
      <c r="H28" s="6">
        <v>8091955.5800000001</v>
      </c>
      <c r="I28" s="6">
        <f>F28-G28</f>
        <v>5868686.959999999</v>
      </c>
    </row>
    <row r="29" spans="2:9" x14ac:dyDescent="0.2">
      <c r="B29" s="2"/>
      <c r="C29" s="3" t="s">
        <v>32</v>
      </c>
      <c r="D29" s="6">
        <v>743189.64</v>
      </c>
      <c r="E29" s="6">
        <v>87000</v>
      </c>
      <c r="F29" s="6">
        <f t="shared" ref="F29:F36" si="4">D29+E29</f>
        <v>830189.64</v>
      </c>
      <c r="G29" s="6">
        <v>154976</v>
      </c>
      <c r="H29" s="6">
        <v>67976</v>
      </c>
      <c r="I29" s="6">
        <f t="shared" ref="I29:I36" si="5">F29-G29</f>
        <v>675213.64</v>
      </c>
    </row>
    <row r="30" spans="2:9" x14ac:dyDescent="0.2">
      <c r="B30" s="2"/>
      <c r="C30" s="3" t="s">
        <v>33</v>
      </c>
      <c r="D30" s="6">
        <v>4035356.74</v>
      </c>
      <c r="E30" s="6">
        <v>200394</v>
      </c>
      <c r="F30" s="6">
        <f t="shared" si="4"/>
        <v>4235750.74</v>
      </c>
      <c r="G30" s="6">
        <v>561709.87</v>
      </c>
      <c r="H30" s="6">
        <v>138894.91</v>
      </c>
      <c r="I30" s="6">
        <f t="shared" si="5"/>
        <v>3674040.87</v>
      </c>
    </row>
    <row r="31" spans="2:9" x14ac:dyDescent="0.2">
      <c r="B31" s="2"/>
      <c r="C31" s="3" t="s">
        <v>34</v>
      </c>
      <c r="D31" s="6">
        <v>294790.40999999997</v>
      </c>
      <c r="E31" s="6">
        <v>101932</v>
      </c>
      <c r="F31" s="6">
        <f t="shared" si="4"/>
        <v>396722.41</v>
      </c>
      <c r="G31" s="6">
        <v>227209.43</v>
      </c>
      <c r="H31" s="6">
        <v>119267.12</v>
      </c>
      <c r="I31" s="6">
        <f t="shared" si="5"/>
        <v>169512.97999999998</v>
      </c>
    </row>
    <row r="32" spans="2:9" x14ac:dyDescent="0.2">
      <c r="B32" s="2"/>
      <c r="C32" s="3" t="s">
        <v>35</v>
      </c>
      <c r="D32" s="6">
        <v>660787.09</v>
      </c>
      <c r="E32" s="6">
        <v>146897</v>
      </c>
      <c r="F32" s="6">
        <f t="shared" si="4"/>
        <v>807684.09</v>
      </c>
      <c r="G32" s="6">
        <v>215624.14</v>
      </c>
      <c r="H32" s="6">
        <v>187167.74</v>
      </c>
      <c r="I32" s="6">
        <f t="shared" si="5"/>
        <v>592059.94999999995</v>
      </c>
    </row>
    <row r="33" spans="2:9" x14ac:dyDescent="0.2">
      <c r="B33" s="2"/>
      <c r="C33" s="3" t="s">
        <v>36</v>
      </c>
      <c r="D33" s="6">
        <v>116448.5</v>
      </c>
      <c r="E33" s="6">
        <v>20380</v>
      </c>
      <c r="F33" s="6">
        <f t="shared" si="4"/>
        <v>136828.5</v>
      </c>
      <c r="G33" s="6">
        <v>124878.16</v>
      </c>
      <c r="H33" s="6">
        <v>104871.16</v>
      </c>
      <c r="I33" s="6">
        <f t="shared" si="5"/>
        <v>11950.339999999997</v>
      </c>
    </row>
    <row r="34" spans="2:9" x14ac:dyDescent="0.2">
      <c r="B34" s="2"/>
      <c r="C34" s="3" t="s">
        <v>37</v>
      </c>
      <c r="D34" s="6">
        <v>548689.07999999996</v>
      </c>
      <c r="E34" s="6">
        <v>28577</v>
      </c>
      <c r="F34" s="6">
        <f t="shared" si="4"/>
        <v>577266.07999999996</v>
      </c>
      <c r="G34" s="6">
        <v>175490.85</v>
      </c>
      <c r="H34" s="6">
        <v>174732.85</v>
      </c>
      <c r="I34" s="6">
        <f t="shared" si="5"/>
        <v>401775.23</v>
      </c>
    </row>
    <row r="35" spans="2:9" x14ac:dyDescent="0.2">
      <c r="B35" s="2"/>
      <c r="C35" s="3" t="s">
        <v>38</v>
      </c>
      <c r="D35" s="6">
        <v>789133.71</v>
      </c>
      <c r="E35" s="6">
        <v>-17971</v>
      </c>
      <c r="F35" s="6">
        <f t="shared" si="4"/>
        <v>771162.71</v>
      </c>
      <c r="G35" s="6">
        <v>577470.44999999995</v>
      </c>
      <c r="H35" s="6">
        <v>436919.86</v>
      </c>
      <c r="I35" s="6">
        <f t="shared" si="5"/>
        <v>193692.26</v>
      </c>
    </row>
    <row r="36" spans="2:9" x14ac:dyDescent="0.2">
      <c r="B36" s="2"/>
      <c r="C36" s="3" t="s">
        <v>39</v>
      </c>
      <c r="D36" s="6">
        <v>2625764.17</v>
      </c>
      <c r="E36" s="6">
        <v>-732218</v>
      </c>
      <c r="F36" s="6">
        <f t="shared" si="4"/>
        <v>1893546.17</v>
      </c>
      <c r="G36" s="6">
        <v>609883.48</v>
      </c>
      <c r="H36" s="6">
        <v>365326.58</v>
      </c>
      <c r="I36" s="6">
        <f t="shared" si="5"/>
        <v>1283662.69</v>
      </c>
    </row>
    <row r="37" spans="2:9" s="9" customFormat="1" x14ac:dyDescent="0.2">
      <c r="B37" s="32" t="s">
        <v>40</v>
      </c>
      <c r="C37" s="33"/>
      <c r="D37" s="8">
        <v>15694303.470000001</v>
      </c>
      <c r="E37" s="8">
        <v>-192216</v>
      </c>
      <c r="F37" s="8">
        <f>D37+E37</f>
        <v>15502087.470000001</v>
      </c>
      <c r="G37" s="8">
        <v>6273083.9800000004</v>
      </c>
      <c r="H37" s="8">
        <v>5918789.9900000002</v>
      </c>
      <c r="I37" s="8">
        <f>F37-G37</f>
        <v>9229003.4900000002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1500000</v>
      </c>
      <c r="E40" s="6">
        <v>0</v>
      </c>
      <c r="F40" s="6">
        <f>D40+E40</f>
        <v>1500000</v>
      </c>
      <c r="G40" s="6">
        <v>985447.66</v>
      </c>
      <c r="H40" s="6">
        <v>985447.66</v>
      </c>
      <c r="I40" s="6">
        <f>F40-G40</f>
        <v>514552.33999999997</v>
      </c>
    </row>
    <row r="41" spans="2:9" x14ac:dyDescent="0.2">
      <c r="B41" s="2"/>
      <c r="C41" s="3" t="s">
        <v>44</v>
      </c>
      <c r="D41" s="6">
        <v>6379607.6900000004</v>
      </c>
      <c r="E41" s="6">
        <v>62364</v>
      </c>
      <c r="F41" s="6">
        <f t="shared" ref="F41:F46" si="6">D41+E41</f>
        <v>6441971.6900000004</v>
      </c>
      <c r="G41" s="6">
        <v>3994639.32</v>
      </c>
      <c r="H41" s="6">
        <v>3640345.33</v>
      </c>
      <c r="I41" s="6">
        <f t="shared" ref="I41:I46" si="7">F41-G41</f>
        <v>2447332.3700000006</v>
      </c>
    </row>
    <row r="42" spans="2:9" x14ac:dyDescent="0.2">
      <c r="B42" s="2"/>
      <c r="C42" s="3" t="s">
        <v>45</v>
      </c>
      <c r="D42" s="6">
        <v>7814695.7800000003</v>
      </c>
      <c r="E42" s="6">
        <v>-254580</v>
      </c>
      <c r="F42" s="6">
        <f t="shared" si="6"/>
        <v>7560115.7800000003</v>
      </c>
      <c r="G42" s="6">
        <v>1292997</v>
      </c>
      <c r="H42" s="6">
        <v>1292997</v>
      </c>
      <c r="I42" s="6">
        <f t="shared" si="7"/>
        <v>6267118.7800000003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6"/>
        <v>0</v>
      </c>
      <c r="G43" s="6">
        <v>0</v>
      </c>
      <c r="H43" s="6">
        <v>0</v>
      </c>
      <c r="I43" s="6">
        <f t="shared" si="7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6"/>
        <v>0</v>
      </c>
      <c r="G44" s="6">
        <v>0</v>
      </c>
      <c r="H44" s="6">
        <v>0</v>
      </c>
      <c r="I44" s="6">
        <f t="shared" si="7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6"/>
        <v>0</v>
      </c>
      <c r="G45" s="6">
        <v>0</v>
      </c>
      <c r="H45" s="6">
        <v>0</v>
      </c>
      <c r="I45" s="6">
        <f t="shared" si="7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6"/>
        <v>0</v>
      </c>
      <c r="G46" s="6">
        <v>0</v>
      </c>
      <c r="H46" s="6">
        <v>0</v>
      </c>
      <c r="I46" s="6">
        <f t="shared" si="7"/>
        <v>0</v>
      </c>
    </row>
    <row r="47" spans="2:9" s="9" customFormat="1" x14ac:dyDescent="0.2">
      <c r="B47" s="32" t="s">
        <v>50</v>
      </c>
      <c r="C47" s="33"/>
      <c r="D47" s="8">
        <v>16154184.48</v>
      </c>
      <c r="E47" s="8">
        <v>16592</v>
      </c>
      <c r="F47" s="8">
        <f>D47+E47</f>
        <v>16170776.48</v>
      </c>
      <c r="G47" s="8">
        <v>60753.81</v>
      </c>
      <c r="H47" s="8">
        <v>50215.81</v>
      </c>
      <c r="I47" s="8">
        <f>F47-G47</f>
        <v>16110022.67</v>
      </c>
    </row>
    <row r="48" spans="2:9" x14ac:dyDescent="0.2">
      <c r="B48" s="2"/>
      <c r="C48" s="3" t="s">
        <v>51</v>
      </c>
      <c r="D48" s="6">
        <v>118384.48</v>
      </c>
      <c r="E48" s="6">
        <v>-10668</v>
      </c>
      <c r="F48" s="6">
        <f>D48+E48</f>
        <v>107716.48</v>
      </c>
      <c r="G48" s="6">
        <v>10538</v>
      </c>
      <c r="H48" s="6">
        <v>0</v>
      </c>
      <c r="I48" s="6">
        <f>F48-G48</f>
        <v>97178.48</v>
      </c>
    </row>
    <row r="49" spans="2:9" x14ac:dyDescent="0.2">
      <c r="B49" s="2"/>
      <c r="C49" s="3" t="s">
        <v>52</v>
      </c>
      <c r="D49" s="6">
        <v>0</v>
      </c>
      <c r="E49" s="6">
        <v>2750</v>
      </c>
      <c r="F49" s="6">
        <f t="shared" ref="F49:F56" si="8">D49+E49</f>
        <v>2750</v>
      </c>
      <c r="G49" s="6">
        <v>0</v>
      </c>
      <c r="H49" s="6">
        <v>0</v>
      </c>
      <c r="I49" s="6">
        <f t="shared" ref="I49:I56" si="9">F49-G49</f>
        <v>2750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8"/>
        <v>0</v>
      </c>
      <c r="G50" s="6">
        <v>0</v>
      </c>
      <c r="H50" s="6">
        <v>0</v>
      </c>
      <c r="I50" s="6">
        <f t="shared" si="9"/>
        <v>0</v>
      </c>
    </row>
    <row r="51" spans="2:9" x14ac:dyDescent="0.2">
      <c r="B51" s="2"/>
      <c r="C51" s="3" t="s">
        <v>54</v>
      </c>
      <c r="D51" s="6">
        <v>13152300</v>
      </c>
      <c r="E51" s="6">
        <v>0</v>
      </c>
      <c r="F51" s="6">
        <f t="shared" si="8"/>
        <v>13152300</v>
      </c>
      <c r="G51" s="6">
        <v>0</v>
      </c>
      <c r="H51" s="6">
        <v>0</v>
      </c>
      <c r="I51" s="6">
        <f t="shared" si="9"/>
        <v>13152300</v>
      </c>
    </row>
    <row r="52" spans="2:9" x14ac:dyDescent="0.2">
      <c r="B52" s="2"/>
      <c r="C52" s="3" t="s">
        <v>55</v>
      </c>
      <c r="D52" s="6">
        <v>2000000</v>
      </c>
      <c r="E52" s="6">
        <v>0</v>
      </c>
      <c r="F52" s="6">
        <f t="shared" si="8"/>
        <v>2000000</v>
      </c>
      <c r="G52" s="6">
        <v>0</v>
      </c>
      <c r="H52" s="6">
        <v>0</v>
      </c>
      <c r="I52" s="6">
        <f t="shared" si="9"/>
        <v>2000000</v>
      </c>
    </row>
    <row r="53" spans="2:9" x14ac:dyDescent="0.2">
      <c r="B53" s="2"/>
      <c r="C53" s="3" t="s">
        <v>56</v>
      </c>
      <c r="D53" s="6">
        <v>780000</v>
      </c>
      <c r="E53" s="6">
        <v>51010</v>
      </c>
      <c r="F53" s="6">
        <f t="shared" si="8"/>
        <v>831010</v>
      </c>
      <c r="G53" s="6">
        <v>50215.81</v>
      </c>
      <c r="H53" s="6">
        <v>50215.81</v>
      </c>
      <c r="I53" s="6">
        <f t="shared" si="9"/>
        <v>780794.19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8"/>
        <v>0</v>
      </c>
      <c r="G54" s="6">
        <v>0</v>
      </c>
      <c r="H54" s="6">
        <v>0</v>
      </c>
      <c r="I54" s="6">
        <f t="shared" si="9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8"/>
        <v>0</v>
      </c>
      <c r="G55" s="6">
        <v>0</v>
      </c>
      <c r="H55" s="6">
        <v>0</v>
      </c>
      <c r="I55" s="6">
        <f t="shared" si="9"/>
        <v>0</v>
      </c>
    </row>
    <row r="56" spans="2:9" x14ac:dyDescent="0.2">
      <c r="B56" s="2"/>
      <c r="C56" s="3" t="s">
        <v>59</v>
      </c>
      <c r="D56" s="6">
        <v>103500</v>
      </c>
      <c r="E56" s="6">
        <v>-26500</v>
      </c>
      <c r="F56" s="6">
        <f t="shared" si="8"/>
        <v>77000</v>
      </c>
      <c r="G56" s="6">
        <v>0</v>
      </c>
      <c r="H56" s="6">
        <v>0</v>
      </c>
      <c r="I56" s="6">
        <f t="shared" si="9"/>
        <v>77000</v>
      </c>
    </row>
    <row r="57" spans="2:9" s="9" customFormat="1" x14ac:dyDescent="0.2">
      <c r="B57" s="32" t="s">
        <v>60</v>
      </c>
      <c r="C57" s="33"/>
      <c r="D57" s="8">
        <v>36965607.789999999</v>
      </c>
      <c r="E57" s="8">
        <v>9860747.8800000008</v>
      </c>
      <c r="F57" s="8">
        <f>D57+E57</f>
        <v>46826355.670000002</v>
      </c>
      <c r="G57" s="8">
        <v>34420653.460000001</v>
      </c>
      <c r="H57" s="8">
        <v>32188327.579999998</v>
      </c>
      <c r="I57" s="8">
        <f>F57-G57</f>
        <v>12405702.210000001</v>
      </c>
    </row>
    <row r="58" spans="2:9" x14ac:dyDescent="0.2">
      <c r="B58" s="2"/>
      <c r="C58" s="3" t="s">
        <v>61</v>
      </c>
      <c r="D58" s="6">
        <v>33019750</v>
      </c>
      <c r="E58" s="6">
        <v>2813474.28</v>
      </c>
      <c r="F58" s="6">
        <f>D58+E58</f>
        <v>35833224.280000001</v>
      </c>
      <c r="G58" s="6">
        <v>27116015.760000002</v>
      </c>
      <c r="H58" s="6">
        <v>25133943.890000001</v>
      </c>
      <c r="I58" s="6">
        <f>F58-G58</f>
        <v>8717208.5199999996</v>
      </c>
    </row>
    <row r="59" spans="2:9" x14ac:dyDescent="0.2">
      <c r="B59" s="2"/>
      <c r="C59" s="3" t="s">
        <v>62</v>
      </c>
      <c r="D59" s="6">
        <v>3945857.79</v>
      </c>
      <c r="E59" s="6">
        <v>7047273.5999999996</v>
      </c>
      <c r="F59" s="6">
        <f>D59+E59</f>
        <v>10993131.390000001</v>
      </c>
      <c r="G59" s="6">
        <v>7304637.7000000002</v>
      </c>
      <c r="H59" s="6">
        <v>7054383.6900000004</v>
      </c>
      <c r="I59" s="6">
        <f>F59-G59</f>
        <v>3688493.6900000004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10797910.039999999</v>
      </c>
      <c r="E73" s="8">
        <v>-1353329</v>
      </c>
      <c r="F73" s="8">
        <f>D73+E73</f>
        <v>9444581.0399999991</v>
      </c>
      <c r="G73" s="8">
        <v>4918946.5599999996</v>
      </c>
      <c r="H73" s="8">
        <v>4918946.5599999996</v>
      </c>
      <c r="I73" s="8">
        <f>F73-G73</f>
        <v>4525634.4799999995</v>
      </c>
    </row>
    <row r="74" spans="2:9" x14ac:dyDescent="0.2">
      <c r="B74" s="2"/>
      <c r="C74" s="3" t="s">
        <v>77</v>
      </c>
      <c r="D74" s="6">
        <v>3711603.85</v>
      </c>
      <c r="E74" s="6">
        <v>0</v>
      </c>
      <c r="F74" s="6">
        <f>D74+E74</f>
        <v>3711603.85</v>
      </c>
      <c r="G74" s="6">
        <v>3287249.71</v>
      </c>
      <c r="H74" s="6">
        <v>3287249.71</v>
      </c>
      <c r="I74" s="6">
        <f>F74-G74</f>
        <v>424354.14000000013</v>
      </c>
    </row>
    <row r="75" spans="2:9" x14ac:dyDescent="0.2">
      <c r="B75" s="2"/>
      <c r="C75" s="3" t="s">
        <v>78</v>
      </c>
      <c r="D75" s="6">
        <v>1694748.73</v>
      </c>
      <c r="E75" s="6">
        <v>0</v>
      </c>
      <c r="F75" s="6">
        <f t="shared" ref="F75:F80" si="10">D75+E75</f>
        <v>1694748.73</v>
      </c>
      <c r="G75" s="6">
        <v>1631696.85</v>
      </c>
      <c r="H75" s="6">
        <v>1631696.85</v>
      </c>
      <c r="I75" s="6">
        <f t="shared" ref="I75:I80" si="11">F75-G75</f>
        <v>63051.879999999888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10"/>
        <v>0</v>
      </c>
      <c r="G76" s="6">
        <v>0</v>
      </c>
      <c r="H76" s="6">
        <v>0</v>
      </c>
      <c r="I76" s="6">
        <f t="shared" si="11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0"/>
        <v>0</v>
      </c>
      <c r="G77" s="6">
        <v>0</v>
      </c>
      <c r="H77" s="6">
        <v>0</v>
      </c>
      <c r="I77" s="6">
        <f t="shared" si="11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0"/>
        <v>0</v>
      </c>
      <c r="G78" s="6">
        <v>0</v>
      </c>
      <c r="H78" s="6">
        <v>0</v>
      </c>
      <c r="I78" s="6">
        <f t="shared" si="11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0"/>
        <v>0</v>
      </c>
      <c r="G79" s="6">
        <v>0</v>
      </c>
      <c r="H79" s="6">
        <v>0</v>
      </c>
      <c r="I79" s="6">
        <f t="shared" si="11"/>
        <v>0</v>
      </c>
    </row>
    <row r="80" spans="2:9" ht="12.75" thickBot="1" x14ac:dyDescent="0.25">
      <c r="B80" s="4"/>
      <c r="C80" s="5" t="s">
        <v>83</v>
      </c>
      <c r="D80" s="6">
        <v>5391557.46</v>
      </c>
      <c r="E80" s="6">
        <v>-1353329</v>
      </c>
      <c r="F80" s="6">
        <f t="shared" si="10"/>
        <v>4038228.46</v>
      </c>
      <c r="G80" s="6">
        <v>0</v>
      </c>
      <c r="H80" s="6">
        <v>0</v>
      </c>
      <c r="I80" s="6">
        <f t="shared" si="11"/>
        <v>4038228.46</v>
      </c>
    </row>
    <row r="81" spans="2:9" ht="12.75" thickBot="1" x14ac:dyDescent="0.25">
      <c r="B81" s="34" t="s">
        <v>84</v>
      </c>
      <c r="C81" s="35"/>
      <c r="D81" s="7">
        <f t="shared" ref="D81:I81" si="12">D9+D17+D27+D37+D47+D57+D73</f>
        <v>173398282</v>
      </c>
      <c r="E81" s="7">
        <f t="shared" si="12"/>
        <v>10950177.810000001</v>
      </c>
      <c r="F81" s="7">
        <f t="shared" si="12"/>
        <v>184348459.81</v>
      </c>
      <c r="G81" s="7">
        <f t="shared" si="12"/>
        <v>107816500.39000002</v>
      </c>
      <c r="H81" s="7">
        <f t="shared" si="12"/>
        <v>100970407.21000001</v>
      </c>
      <c r="I81" s="7">
        <f t="shared" si="12"/>
        <v>76531959.420000002</v>
      </c>
    </row>
    <row r="86" spans="2:9" x14ac:dyDescent="0.2">
      <c r="C86" s="1" t="s">
        <v>92</v>
      </c>
      <c r="G86" s="1" t="s">
        <v>93</v>
      </c>
    </row>
    <row r="90" spans="2:9" x14ac:dyDescent="0.2">
      <c r="C90" s="1" t="s">
        <v>94</v>
      </c>
      <c r="G90" s="1" t="s">
        <v>95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2017-10-31T16:27:25Z</cp:lastPrinted>
  <dcterms:created xsi:type="dcterms:W3CDTF">2015-10-07T18:40:37Z</dcterms:created>
  <dcterms:modified xsi:type="dcterms:W3CDTF">2017-10-31T16:27:30Z</dcterms:modified>
</cp:coreProperties>
</file>