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"/>
    </mc:Choice>
  </mc:AlternateContent>
  <bookViews>
    <workbookView xWindow="480" yWindow="45" windowWidth="22110" windowHeight="9000"/>
  </bookViews>
  <sheets>
    <sheet name="FAIS" sheetId="1" r:id="rId1"/>
  </sheets>
  <externalReferences>
    <externalReference r:id="rId2"/>
  </externalReferences>
  <definedNames>
    <definedName name="_xlnm.Print_Area" localSheetId="0">FAIS!$A$1:$I$23</definedName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<sst xmlns="http://schemas.openxmlformats.org/spreadsheetml/2006/main" count="97" uniqueCount="52">
  <si>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</si>
  <si>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</si>
  <si>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</si>
  <si>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</si>
  <si>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</si>
  <si>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</si>
  <si>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</si>
  <si>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</si>
  <si>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</si>
  <si>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VILLA UNION, COAHUILA</t>
  </si>
  <si>
    <r>
      <t xml:space="preserve">Monto que reciban del FAIS:   </t>
    </r>
    <r>
      <rPr>
        <u/>
        <sz val="11"/>
        <color theme="1"/>
        <rFont val="Calibri"/>
        <family val="2"/>
        <scheme val="minor"/>
      </rPr>
      <t>$1,427,546.81</t>
    </r>
  </si>
  <si>
    <t>CONSTRUCCION DE DOS CUARTOS DORMITORIOS EN ZONA ZAP 450 EN VILLA UNION, COAH.</t>
  </si>
  <si>
    <t>VILLA UNION</t>
  </si>
  <si>
    <t>CONSTRUCCION DE2 CUARTOS DORMITORIO</t>
  </si>
  <si>
    <t>CONSTRUCCION DE SIETE CUARTOS DORMITORIOS EN VILLA UNION, COAH.</t>
  </si>
  <si>
    <t>CONSTRUCCION DE7 CUARTOS DORMITORIO</t>
  </si>
  <si>
    <t>CONTRUCCION DE UN CUARTO PARA BAÑO EN VILLA UNION, COAH.</t>
  </si>
  <si>
    <t>CONSTRUCCION DE1 CUARTO PARA BAÑO</t>
  </si>
  <si>
    <t>CONSTRUCCION DE CUATRO CUARTOS PARA BAÑO EN VILLA UNION, COAH.</t>
  </si>
  <si>
    <t>CONSTRUCCION DE4 CUARTO PARA BAÑO</t>
  </si>
  <si>
    <t>CONSTRUCCION DE DOS MUROS FIRME EN VILLA UNION, COAH.</t>
  </si>
  <si>
    <t>CONSTRUCCION DE2 MURO FIRME (QUE NO SEA CON MATERIALES DE EMBARRO BAJAREQUE , CARRIZO, BAMBU, PALMA; LAMINA DE CARTON, METALICA O DE ASBESTO O DE MATERIAL DE DESECHO)</t>
  </si>
  <si>
    <t>CONSTRUCCION DE TRES CUARTOS DORMITORIOS EN EJIDO LA LUZ.</t>
  </si>
  <si>
    <t>LA LUZ</t>
  </si>
  <si>
    <t>CONSTRUCCION DE UN CUARTO PARA BAÑO EN EJIDO LA LUZ.</t>
  </si>
  <si>
    <t>CONSTRUCCION DE TRES CUARTOS PARA BAÑO EN EL EJIDO GALERAS.</t>
  </si>
  <si>
    <t>GALERAS</t>
  </si>
  <si>
    <t>CONSTRUCCION DE3 CUARTO PARA BAÑO</t>
  </si>
  <si>
    <t>CONSTRUCCION DE UN CUARTO DORMITORIO EN EJIDO GALERAS.</t>
  </si>
  <si>
    <t>CONSTRUCCION DE1 CUARTOS DORMITORIO</t>
  </si>
  <si>
    <t>PAVIMENTACION CON CONCRETO ASFALTICO DE CALLE CARRANZA Y PROL. CARRANZA EN VILLA UNION, COAH.</t>
  </si>
  <si>
    <t>CONSTRUCCION DE1 PAVIMENTACION</t>
  </si>
  <si>
    <t>RED O SISTEMA DE AGUA POTABLE EN CALLE PINO SUAREZ, CALLE MANUEL PEREZ PEREZ Y PEREZ TREVIÑO EN VILLA UNION, COAH.</t>
  </si>
  <si>
    <t>MEJORAMIENTO DE1 RED O SISTEMA DE AGUA POTABLE</t>
  </si>
  <si>
    <t>CONSTRUCCION DE CINCO CUARTOS DORMITORIOS EN VILLA UNION, COAH.</t>
  </si>
  <si>
    <t>CONSTRUCCION DE4 CUARTOS DORMITORIO</t>
  </si>
  <si>
    <t>SUMINISTRO DE CONCRETO EN UN TECHO FIRME EN EJIDO GALERAS.</t>
  </si>
  <si>
    <t>CONSTRUCCION DE1 TECHO FIRME (NO MATERIAL DE DESECHO, NI LAMINA DE CARTON)</t>
  </si>
  <si>
    <t>SUMINISTRO DE CONCRETO EN DOS TECHOS FIRME EN EJIDO LA LUZ.</t>
  </si>
  <si>
    <t>CONSTRUCCION DE2 TECHO FIRME (NO MATERIAL DE DESECHO, NI LAMINA DE CARTON)</t>
  </si>
  <si>
    <t>SUMINISTRO DE CONCRETO EN TRECE TECHOS FIRME EN VILLA UNION, COAH.</t>
  </si>
  <si>
    <t>CONSTRUCCION DE13 TECHO FIRME (NO MATERIAL DE DESECHO, NI LAMINA DE CARTON)</t>
  </si>
  <si>
    <t xml:space="preserve">COAHUILA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</si>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</sst>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44" fontId="0" fillId="0" borderId="9" xfId="5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4" fontId="0" fillId="0" borderId="9" xfId="5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8" fontId="0" fillId="0" borderId="12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/>
    </xf>
    <xf numFmtId="2" fontId="0" fillId="0" borderId="0" xfId="0" applyNumberForma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numFmt numFmtId="2" formatCode="0.00"/>
    </dxf>
    <dxf>
      <alignment horizontal="left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a1" displayName="Tabla1" ref="A8:I23" totalsRowShown="0" tableBorderDxfId="10">
  <autoFilter ref="A8:I23">
    <filterColumn colId="8">
      <filters>
        <filter val="3"/>
      </filters>
    </filterColumn>
  </autoFilter>
  <tableColumns count="9">
    <tableColumn id="1" name="Columna1" dataDxfId="9"/>
    <tableColumn id="2" name="Columna2" dataDxfId="0" dataCellStyle="Moneda">
      <calculatedColumnFormula>VLOOKUP(Tabla1[[#This Row],[Columna8]],Tabla3[#All],2,FALSE)</calculatedColumnFormula>
    </tableColumn>
    <tableColumn id="3" name="Columna3" dataDxfId="8"/>
    <tableColumn id="4" name="Columna4" dataDxfId="7"/>
    <tableColumn id="5" name="Columna5" dataDxfId="6"/>
    <tableColumn id="6" name="Columna6" dataDxfId="5"/>
    <tableColumn id="7" name="Columna7" dataDxfId="4"/>
    <tableColumn id="8" name="Columna8"/>
    <tableColumn id="9" name="TRIMESTRE" dataDxfId="1">
      <calculatedColumnFormula>VLOOKUP(Tabla1[[#This Row],[Columna8]],Tabla3[#All],1,FALSE)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K8:L20" totalsRowShown="0">
  <autoFilter ref="K8:L20"/>
  <tableColumns count="2">
    <tableColumn id="1" name="Columna1" dataDxfId="3"/>
    <tableColumn id="2" name="Columna2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  <pageSetUpPr fitToPage="1"/>
  </sheetPr>
  <dimension ref="A1:L23"/>
  <sheetViews>
    <sheetView tabSelected="1" view="pageBreakPreview" zoomScale="87" zoomScaleNormal="90" zoomScaleSheetLayoutView="87" workbookViewId="0">
      <selection activeCell="M6" sqref="M6"/>
    </sheetView>
  </sheetViews>
  <sheetFormatPr baseColWidth="10" defaultRowHeight="15" x14ac:dyDescent="0.25"/>
  <cols>
    <col min="1" max="1" width="42.85546875" customWidth="1"/>
    <col min="2" max="2" width="13.7109375" bestFit="1" customWidth="1"/>
    <col min="3" max="3" width="11.85546875" customWidth="1"/>
    <col min="4" max="4" width="15.85546875" customWidth="1"/>
    <col min="5" max="5" width="12.42578125" bestFit="1" customWidth="1"/>
    <col min="6" max="6" width="43.85546875" customWidth="1"/>
    <col min="7" max="7" width="12.5703125" bestFit="1" customWidth="1"/>
    <col min="8" max="9" width="12" hidden="1" customWidth="1"/>
    <col min="11" max="12" width="12" hidden="1" customWidth="1"/>
  </cols>
  <sheetData>
    <row r="1" spans="1:12" x14ac:dyDescent="0.25">
      <c r="A1" s="14" t="s">
        <v>9</v>
      </c>
      <c r="B1" s="15"/>
      <c r="C1" s="15"/>
      <c r="D1" s="15"/>
      <c r="E1" s="15"/>
      <c r="F1" s="15"/>
      <c r="G1" s="16"/>
    </row>
    <row r="2" spans="1:12" x14ac:dyDescent="0.25">
      <c r="A2" s="17" t="s">
        <v>0</v>
      </c>
      <c r="B2" s="18"/>
      <c r="C2" s="18"/>
      <c r="D2" s="18"/>
      <c r="E2" s="18"/>
      <c r="F2" s="18"/>
      <c r="G2" s="19"/>
    </row>
    <row r="3" spans="1:12" x14ac:dyDescent="0.25">
      <c r="A3" s="1"/>
      <c r="B3" s="2"/>
      <c r="C3" s="2"/>
      <c r="D3" s="2"/>
      <c r="E3" s="2"/>
      <c r="F3" s="2"/>
      <c r="G3" s="3"/>
    </row>
    <row r="4" spans="1:12" x14ac:dyDescent="0.25">
      <c r="A4" s="4"/>
      <c r="B4" s="5"/>
      <c r="C4" s="5"/>
      <c r="D4" s="5" t="s">
        <v>10</v>
      </c>
      <c r="E4" s="5"/>
      <c r="F4" s="5"/>
      <c r="G4" s="6"/>
    </row>
    <row r="5" spans="1:12" x14ac:dyDescent="0.25">
      <c r="A5" s="7"/>
      <c r="B5" s="8"/>
      <c r="C5" s="8"/>
      <c r="D5" s="8"/>
      <c r="E5" s="8"/>
      <c r="F5" s="8"/>
      <c r="G5" s="9"/>
    </row>
    <row r="6" spans="1:12" x14ac:dyDescent="0.25">
      <c r="A6" s="20" t="s">
        <v>1</v>
      </c>
      <c r="B6" s="21" t="s">
        <v>2</v>
      </c>
      <c r="C6" s="23" t="s">
        <v>3</v>
      </c>
      <c r="D6" s="23"/>
      <c r="E6" s="23"/>
      <c r="F6" s="23" t="s">
        <v>4</v>
      </c>
      <c r="G6" s="23" t="s">
        <v>5</v>
      </c>
    </row>
    <row r="7" spans="1:12" x14ac:dyDescent="0.25">
      <c r="A7" s="20"/>
      <c r="B7" s="22"/>
      <c r="C7" s="10" t="s">
        <v>6</v>
      </c>
      <c r="D7" s="10" t="s">
        <v>7</v>
      </c>
      <c r="E7" s="10" t="s">
        <v>8</v>
      </c>
      <c r="F7" s="23"/>
      <c r="G7" s="23"/>
    </row>
    <row r="8" spans="1:12" hidden="1" x14ac:dyDescent="0.25">
      <c r="A8" s="30" t="s">
        <v>43</v>
      </c>
      <c r="B8" s="12" t="s">
        <v>44</v>
      </c>
      <c r="C8" s="10" t="s">
        <v>45</v>
      </c>
      <c r="D8" s="10" t="s">
        <v>46</v>
      </c>
      <c r="E8" s="10" t="s">
        <v>47</v>
      </c>
      <c r="F8" s="13" t="s">
        <v>48</v>
      </c>
      <c r="G8" s="13" t="s">
        <v>49</v>
      </c>
      <c r="H8" t="s">
        <v>50</v>
      </c>
      <c r="I8" t="s">
        <v>51</v>
      </c>
      <c r="K8" s="34" t="s">
        <v>43</v>
      </c>
      <c r="L8" s="35" t="s">
        <v>44</v>
      </c>
    </row>
    <row r="9" spans="1:12" ht="45" x14ac:dyDescent="0.25">
      <c r="A9" s="31" t="s">
        <v>11</v>
      </c>
      <c r="B9" s="27">
        <f>VLOOKUP(Tabla1[[#This Row],[Columna8]],Tabla3[#All],2,FALSE)</f>
        <v>62073.21</v>
      </c>
      <c r="C9" s="28" t="s">
        <v>42</v>
      </c>
      <c r="D9" s="28" t="s">
        <v>12</v>
      </c>
      <c r="E9" s="28" t="s">
        <v>12</v>
      </c>
      <c r="F9" s="29" t="s">
        <v>13</v>
      </c>
      <c r="G9" s="11">
        <v>14</v>
      </c>
      <c r="H9">
        <v>173700011</v>
      </c>
      <c r="I9">
        <v>3</v>
      </c>
      <c r="K9" s="34">
        <v>173700011</v>
      </c>
      <c r="L9" s="35">
        <v>62073.21</v>
      </c>
    </row>
    <row r="10" spans="1:12" ht="30" x14ac:dyDescent="0.25">
      <c r="A10" s="32" t="s">
        <v>14</v>
      </c>
      <c r="B10" s="27">
        <f>VLOOKUP(Tabla1[[#This Row],[Columna8]],Tabla3[#All],2,FALSE)</f>
        <v>251435.13</v>
      </c>
      <c r="C10" s="28" t="s">
        <v>42</v>
      </c>
      <c r="D10" s="28" t="s">
        <v>12</v>
      </c>
      <c r="E10" s="28" t="s">
        <v>12</v>
      </c>
      <c r="F10" s="29" t="s">
        <v>15</v>
      </c>
      <c r="G10" s="11">
        <v>32</v>
      </c>
      <c r="H10">
        <v>173700012</v>
      </c>
      <c r="I10">
        <v>3</v>
      </c>
      <c r="K10" s="34">
        <v>173700012</v>
      </c>
      <c r="L10" s="35">
        <v>251435.13</v>
      </c>
    </row>
    <row r="11" spans="1:12" ht="30" x14ac:dyDescent="0.25">
      <c r="A11" s="32" t="s">
        <v>16</v>
      </c>
      <c r="B11" s="27">
        <f>VLOOKUP(Tabla1[[#This Row],[Columna8]],Tabla3[#All],2,FALSE)</f>
        <v>27362.98</v>
      </c>
      <c r="C11" s="28" t="s">
        <v>42</v>
      </c>
      <c r="D11" s="28" t="s">
        <v>12</v>
      </c>
      <c r="E11" s="28" t="s">
        <v>12</v>
      </c>
      <c r="F11" s="29" t="s">
        <v>17</v>
      </c>
      <c r="G11" s="11">
        <v>4</v>
      </c>
      <c r="H11">
        <v>173700013</v>
      </c>
      <c r="I11">
        <v>3</v>
      </c>
      <c r="K11" s="34">
        <v>173700013</v>
      </c>
      <c r="L11" s="35">
        <v>27362.98</v>
      </c>
    </row>
    <row r="12" spans="1:12" ht="30" x14ac:dyDescent="0.25">
      <c r="A12" s="32" t="s">
        <v>18</v>
      </c>
      <c r="B12" s="27">
        <f>VLOOKUP(Tabla1[[#This Row],[Columna8]],Tabla3[#All],2,FALSE)</f>
        <v>113852.6</v>
      </c>
      <c r="C12" s="28" t="s">
        <v>42</v>
      </c>
      <c r="D12" s="28" t="s">
        <v>12</v>
      </c>
      <c r="E12" s="28" t="s">
        <v>12</v>
      </c>
      <c r="F12" s="29" t="s">
        <v>19</v>
      </c>
      <c r="G12" s="11">
        <v>9</v>
      </c>
      <c r="H12">
        <v>173700016</v>
      </c>
      <c r="I12">
        <v>3</v>
      </c>
      <c r="K12" s="34">
        <v>173700014</v>
      </c>
      <c r="L12" s="35">
        <v>83905.27</v>
      </c>
    </row>
    <row r="13" spans="1:12" ht="75" hidden="1" x14ac:dyDescent="0.25">
      <c r="A13" s="33" t="s">
        <v>20</v>
      </c>
      <c r="B13" s="25" t="e">
        <f>VLOOKUP(Tabla1[[#This Row],[Columna8]],Tabla3[#All],2,FALSE)</f>
        <v>#N/A</v>
      </c>
      <c r="C13" s="28" t="s">
        <v>42</v>
      </c>
      <c r="D13" s="26" t="s">
        <v>12</v>
      </c>
      <c r="E13" s="26" t="s">
        <v>12</v>
      </c>
      <c r="F13" s="24" t="s">
        <v>21</v>
      </c>
      <c r="G13" s="11">
        <v>10</v>
      </c>
      <c r="H13">
        <v>173700017</v>
      </c>
      <c r="I13">
        <v>4</v>
      </c>
      <c r="K13" s="34">
        <v>173700015</v>
      </c>
      <c r="L13" s="35">
        <v>98592.47</v>
      </c>
    </row>
    <row r="14" spans="1:12" ht="30" hidden="1" x14ac:dyDescent="0.25">
      <c r="A14" s="32" t="s">
        <v>22</v>
      </c>
      <c r="B14" s="27" t="e">
        <f>VLOOKUP(Tabla1[[#This Row],[Columna8]],Tabla3[#All],2,FALSE)</f>
        <v>#N/A</v>
      </c>
      <c r="C14" s="28" t="s">
        <v>42</v>
      </c>
      <c r="D14" s="28" t="s">
        <v>12</v>
      </c>
      <c r="E14" s="28" t="s">
        <v>23</v>
      </c>
      <c r="F14" s="29" t="s">
        <v>13</v>
      </c>
      <c r="G14" s="11">
        <v>11</v>
      </c>
      <c r="H14">
        <v>173700019</v>
      </c>
      <c r="I14">
        <v>4</v>
      </c>
      <c r="K14" s="34">
        <v>173700016</v>
      </c>
      <c r="L14" s="35">
        <v>113852.6</v>
      </c>
    </row>
    <row r="15" spans="1:12" ht="30" hidden="1" x14ac:dyDescent="0.25">
      <c r="A15" s="32" t="s">
        <v>24</v>
      </c>
      <c r="B15" s="27" t="e">
        <f>VLOOKUP(Tabla1[[#This Row],[Columna8]],Tabla3[#All],2,FALSE)</f>
        <v>#N/A</v>
      </c>
      <c r="C15" s="28" t="s">
        <v>42</v>
      </c>
      <c r="D15" s="28" t="s">
        <v>12</v>
      </c>
      <c r="E15" s="28" t="s">
        <v>23</v>
      </c>
      <c r="F15" s="29" t="s">
        <v>17</v>
      </c>
      <c r="G15" s="11">
        <v>2</v>
      </c>
      <c r="H15">
        <v>173700020</v>
      </c>
      <c r="I15">
        <v>4</v>
      </c>
      <c r="K15" s="34">
        <v>173700018</v>
      </c>
      <c r="L15" s="35">
        <v>13795.69</v>
      </c>
    </row>
    <row r="16" spans="1:12" ht="30" x14ac:dyDescent="0.25">
      <c r="A16" s="32" t="s">
        <v>25</v>
      </c>
      <c r="B16" s="27">
        <f>VLOOKUP(Tabla1[[#This Row],[Columna8]],Tabla3[#All],2,FALSE)</f>
        <v>76572.320000000007</v>
      </c>
      <c r="C16" s="28" t="s">
        <v>42</v>
      </c>
      <c r="D16" s="28" t="s">
        <v>12</v>
      </c>
      <c r="E16" s="28" t="s">
        <v>26</v>
      </c>
      <c r="F16" s="29" t="s">
        <v>27</v>
      </c>
      <c r="G16" s="11">
        <v>3</v>
      </c>
      <c r="H16">
        <v>173700021</v>
      </c>
      <c r="I16">
        <v>3</v>
      </c>
      <c r="K16" s="34">
        <v>173700021</v>
      </c>
      <c r="L16" s="35">
        <v>76572.320000000007</v>
      </c>
    </row>
    <row r="17" spans="1:12" ht="30" x14ac:dyDescent="0.25">
      <c r="A17" s="32" t="s">
        <v>28</v>
      </c>
      <c r="B17" s="27">
        <f>VLOOKUP(Tabla1[[#This Row],[Columna8]],Tabla3[#All],2,FALSE)</f>
        <v>37003.81</v>
      </c>
      <c r="C17" s="28" t="s">
        <v>42</v>
      </c>
      <c r="D17" s="28" t="s">
        <v>12</v>
      </c>
      <c r="E17" s="28" t="s">
        <v>26</v>
      </c>
      <c r="F17" s="29" t="s">
        <v>29</v>
      </c>
      <c r="G17" s="11">
        <v>4</v>
      </c>
      <c r="H17">
        <v>173700022</v>
      </c>
      <c r="I17">
        <v>3</v>
      </c>
      <c r="K17" s="34">
        <v>173700022</v>
      </c>
      <c r="L17" s="35">
        <v>37003.81</v>
      </c>
    </row>
    <row r="18" spans="1:12" ht="45" x14ac:dyDescent="0.25">
      <c r="A18" s="32" t="s">
        <v>30</v>
      </c>
      <c r="B18" s="27">
        <f>VLOOKUP(Tabla1[[#This Row],[Columna8]],Tabla3[#All],2,FALSE)</f>
        <v>214131.7</v>
      </c>
      <c r="C18" s="28" t="s">
        <v>42</v>
      </c>
      <c r="D18" s="28" t="s">
        <v>12</v>
      </c>
      <c r="E18" s="28" t="s">
        <v>12</v>
      </c>
      <c r="F18" s="29" t="s">
        <v>31</v>
      </c>
      <c r="G18" s="11">
        <v>6289</v>
      </c>
      <c r="H18">
        <v>173700023</v>
      </c>
      <c r="I18">
        <v>3</v>
      </c>
      <c r="K18" s="34">
        <v>173700023</v>
      </c>
      <c r="L18" s="35">
        <v>214131.7</v>
      </c>
    </row>
    <row r="19" spans="1:12" ht="45" x14ac:dyDescent="0.25">
      <c r="A19" s="32" t="s">
        <v>32</v>
      </c>
      <c r="B19" s="27">
        <f>VLOOKUP(Tabla1[[#This Row],[Columna8]],Tabla3[#All],2,FALSE)</f>
        <v>208687.28</v>
      </c>
      <c r="C19" s="28" t="s">
        <v>42</v>
      </c>
      <c r="D19" s="28" t="s">
        <v>12</v>
      </c>
      <c r="E19" s="28" t="s">
        <v>12</v>
      </c>
      <c r="F19" s="29" t="s">
        <v>33</v>
      </c>
      <c r="G19" s="11">
        <v>6289</v>
      </c>
      <c r="H19">
        <v>173700024</v>
      </c>
      <c r="I19">
        <v>3</v>
      </c>
      <c r="K19" s="34">
        <v>173700024</v>
      </c>
      <c r="L19" s="35">
        <v>208687.28</v>
      </c>
    </row>
    <row r="20" spans="1:12" ht="30" x14ac:dyDescent="0.25">
      <c r="A20" s="32" t="s">
        <v>34</v>
      </c>
      <c r="B20" s="27">
        <f>VLOOKUP(Tabla1[[#This Row],[Columna8]],Tabla3[#All],2,FALSE)</f>
        <v>98592.47</v>
      </c>
      <c r="C20" s="28" t="s">
        <v>42</v>
      </c>
      <c r="D20" s="28" t="s">
        <v>12</v>
      </c>
      <c r="E20" s="28" t="s">
        <v>12</v>
      </c>
      <c r="F20" s="29" t="s">
        <v>35</v>
      </c>
      <c r="G20" s="11">
        <v>16</v>
      </c>
      <c r="H20">
        <v>173700015</v>
      </c>
      <c r="I20">
        <v>3</v>
      </c>
      <c r="K20" s="34">
        <v>173700029</v>
      </c>
      <c r="L20" s="35">
        <v>6489.91</v>
      </c>
    </row>
    <row r="21" spans="1:12" ht="30" x14ac:dyDescent="0.25">
      <c r="A21" s="32" t="s">
        <v>36</v>
      </c>
      <c r="B21" s="27">
        <f>VLOOKUP(Tabla1[[#This Row],[Columna8]],Tabla3[#All],2,FALSE)</f>
        <v>6489.91</v>
      </c>
      <c r="C21" s="28" t="s">
        <v>42</v>
      </c>
      <c r="D21" s="28" t="s">
        <v>12</v>
      </c>
      <c r="E21" s="28" t="s">
        <v>26</v>
      </c>
      <c r="F21" s="29" t="s">
        <v>37</v>
      </c>
      <c r="G21" s="11">
        <v>2</v>
      </c>
      <c r="H21">
        <v>173700029</v>
      </c>
      <c r="I21">
        <v>3</v>
      </c>
    </row>
    <row r="22" spans="1:12" ht="30" x14ac:dyDescent="0.25">
      <c r="A22" s="32" t="s">
        <v>38</v>
      </c>
      <c r="B22" s="27">
        <f>VLOOKUP(Tabla1[[#This Row],[Columna8]],Tabla3[#All],2,FALSE)</f>
        <v>13795.69</v>
      </c>
      <c r="C22" s="28" t="s">
        <v>42</v>
      </c>
      <c r="D22" s="28" t="s">
        <v>12</v>
      </c>
      <c r="E22" s="28" t="s">
        <v>23</v>
      </c>
      <c r="F22" s="29" t="s">
        <v>39</v>
      </c>
      <c r="G22" s="11">
        <v>11</v>
      </c>
      <c r="H22">
        <v>173700018</v>
      </c>
      <c r="I22">
        <v>3</v>
      </c>
    </row>
    <row r="23" spans="1:12" ht="30" x14ac:dyDescent="0.25">
      <c r="A23" s="32" t="s">
        <v>40</v>
      </c>
      <c r="B23" s="27">
        <f>VLOOKUP(Tabla1[[#This Row],[Columna8]],Tabla3[#All],2,FALSE)</f>
        <v>83905.27</v>
      </c>
      <c r="C23" s="28" t="s">
        <v>42</v>
      </c>
      <c r="D23" s="28" t="s">
        <v>12</v>
      </c>
      <c r="E23" s="28" t="s">
        <v>12</v>
      </c>
      <c r="F23" s="29" t="s">
        <v>41</v>
      </c>
      <c r="G23" s="11">
        <v>38</v>
      </c>
      <c r="H23">
        <v>173700014</v>
      </c>
      <c r="I23">
        <v>3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25" right="0.25" top="0.75" bottom="0.75" header="0.3" footer="0.3"/>
  <pageSetup scale="87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</vt:lpstr>
      <vt:lpstr>FAIS!Área_de_impresión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2015-09-03T16:11:23Z</dcterms:created>
  <dcterms:modified xsi:type="dcterms:W3CDTF">2017-11-07T16:15:35Z</dcterms:modified>
</cp:coreProperties>
</file>