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53" i="1"/>
  <c r="H79"/>
  <c r="H78"/>
  <c r="H77"/>
  <c r="H76"/>
  <c r="H75"/>
  <c r="H74"/>
  <c r="H73"/>
  <c r="H71"/>
  <c r="H70"/>
  <c r="H69"/>
  <c r="H67"/>
  <c r="H66"/>
  <c r="H65"/>
  <c r="H64"/>
  <c r="H63"/>
  <c r="H62"/>
  <c r="H61"/>
  <c r="H45"/>
  <c r="H39"/>
  <c r="H38"/>
  <c r="E79"/>
  <c r="E78"/>
  <c r="E77"/>
  <c r="E76"/>
  <c r="E75"/>
  <c r="E74"/>
  <c r="E72" s="1"/>
  <c r="E73"/>
  <c r="E71"/>
  <c r="E70"/>
  <c r="E69"/>
  <c r="E67"/>
  <c r="E66"/>
  <c r="E65"/>
  <c r="E64"/>
  <c r="E63"/>
  <c r="E62"/>
  <c r="E61"/>
  <c r="E59"/>
  <c r="H59" s="1"/>
  <c r="E58"/>
  <c r="H58" s="1"/>
  <c r="E57"/>
  <c r="H57" s="1"/>
  <c r="H55"/>
  <c r="E54"/>
  <c r="H54" s="1"/>
  <c r="H53"/>
  <c r="E52"/>
  <c r="H52" s="1"/>
  <c r="H51"/>
  <c r="E50"/>
  <c r="H50" s="1"/>
  <c r="H49"/>
  <c r="E48"/>
  <c r="H48" s="1"/>
  <c r="E47"/>
  <c r="H47" s="1"/>
  <c r="E44"/>
  <c r="H44" s="1"/>
  <c r="E43"/>
  <c r="H43" s="1"/>
  <c r="E42"/>
  <c r="H42" s="1"/>
  <c r="E41"/>
  <c r="E40"/>
  <c r="H40" s="1"/>
  <c r="E39"/>
  <c r="E38"/>
  <c r="E37"/>
  <c r="H37" s="1"/>
  <c r="E35"/>
  <c r="H35" s="1"/>
  <c r="E34"/>
  <c r="H34" s="1"/>
  <c r="E33"/>
  <c r="H33" s="1"/>
  <c r="E32"/>
  <c r="H32" s="1"/>
  <c r="E31"/>
  <c r="H31" s="1"/>
  <c r="E30"/>
  <c r="H30" s="1"/>
  <c r="E29"/>
  <c r="H29" s="1"/>
  <c r="E28"/>
  <c r="H28" s="1"/>
  <c r="E27"/>
  <c r="H27" s="1"/>
  <c r="E25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5"/>
  <c r="H15" s="1"/>
  <c r="E14"/>
  <c r="H14" s="1"/>
  <c r="E13"/>
  <c r="H13" s="1"/>
  <c r="E12"/>
  <c r="H12" s="1"/>
  <c r="E11"/>
  <c r="H11" s="1"/>
  <c r="E10"/>
  <c r="H10" s="1"/>
  <c r="E9"/>
  <c r="H9" s="1"/>
  <c r="H72"/>
  <c r="G72"/>
  <c r="F72"/>
  <c r="D72"/>
  <c r="H68"/>
  <c r="G68"/>
  <c r="F68"/>
  <c r="E68"/>
  <c r="D68"/>
  <c r="H60"/>
  <c r="G60"/>
  <c r="F60"/>
  <c r="E60"/>
  <c r="D60"/>
  <c r="G56"/>
  <c r="G46" s="1"/>
  <c r="F56"/>
  <c r="D56"/>
  <c r="D46" s="1"/>
  <c r="F46"/>
  <c r="G36"/>
  <c r="F36"/>
  <c r="D36"/>
  <c r="G26"/>
  <c r="F26"/>
  <c r="D26"/>
  <c r="G16"/>
  <c r="F16"/>
  <c r="D16"/>
  <c r="G8"/>
  <c r="F8"/>
  <c r="D8"/>
  <c r="C72"/>
  <c r="C68"/>
  <c r="C60"/>
  <c r="C56"/>
  <c r="C46" s="1"/>
  <c r="C36"/>
  <c r="C26"/>
  <c r="C16"/>
  <c r="C8"/>
  <c r="H56" l="1"/>
  <c r="H46" s="1"/>
  <c r="E56"/>
  <c r="E36"/>
  <c r="H41"/>
  <c r="H36" s="1"/>
  <c r="G80"/>
  <c r="F80"/>
  <c r="E16"/>
  <c r="D80"/>
  <c r="E26"/>
  <c r="H26"/>
  <c r="H25"/>
  <c r="H16" s="1"/>
  <c r="C80"/>
  <c r="E8"/>
  <c r="H8"/>
  <c r="E46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<sst xmlns="http://schemas.openxmlformats.org/spreadsheetml/2006/main" count="87" uniqueCount="87">
  <si>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</si>
  <si>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</si>
  <si>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</si>
  <si>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</si>
  <si>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</si>
  <si>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</si>
  <si>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</si>
  <si>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</si>
  <si>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</si>
  <si>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</si>
  <si>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</si>
  <si>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</si>
  <si>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</si>
  <si>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</si>
  <si>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</si>
  <si>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</si>
  <si>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</si>
  <si>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</si>
  <si>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</si>
  <si>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</si>
  <si>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</si>
  <si>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</si>
  <si>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</si>
  <si>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</si>
  <si>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</si>
  <si>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</si>
  <si>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</si>
  <si>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</si>
  <si>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</si>
  <si>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</si>
  <si>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</si>
  <si>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</si>
  <si>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</si>
  <si>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</si>
  <si>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</si>
  <si>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</si>
  <si>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</si>
  <si>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</si>
  <si>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</si>
  <si>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</si>
  <si>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</si>
  <si>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</si>
  <si>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</si>
  <si>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</si>
  <si>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</si>
  <si>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</si>
  <si>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</si>
  <si>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</si>
  <si>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</si>
  <si>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</si>
  <si>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</si>
  <si>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</si>
  <si>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</si>
  <si>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</si>
  <si>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</si>
  <si>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</si>
  <si>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</si>
  <si>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</si>
  <si>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</si>
  <si>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</si>
  <si>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</si>
  <si>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</si>
  <si>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</si>
  <si>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</si>
  <si>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</si>
  <si>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</si>
  <si>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</si>
  <si>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</si>
  <si>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</si>
  <si>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</si>
  <si>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</si>
  <si>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</si>
  <si>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</si>
  <si>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</si>
  <si>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</si>
  <si>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</si>
  <si>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</si>
  <si>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</si>
  <si>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</si>
  <si>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</si>
  <si>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</si>
  <si>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</si>
  <si>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</si>
  <si>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</si>
  <si>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</si>
  <si>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Monclova</t>
  </si>
  <si>
    <t>Del 01 de Enero al 30 de Septiembre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</si>
</sst>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3" fontId="0" fillId="0" borderId="12" xfId="5" applyFont="1" applyBorder="1" applyAlignment="1">
      <alignment horizontal="justify" vertical="center" wrapText="1"/>
    </xf>
    <xf numFmtId="43" fontId="0" fillId="0" borderId="13" xfId="5" applyFont="1" applyBorder="1" applyAlignment="1">
      <alignment horizontal="justify" vertical="center" wrapText="1"/>
    </xf>
    <xf numFmtId="43" fontId="2" fillId="0" borderId="9" xfId="5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0"/>
  <sheetViews>
    <sheetView tabSelected="1" topLeftCell="A50" zoomScale="90" zoomScaleNormal="90" workbookViewId="0">
      <selection activeCell="C61" sqref="C61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3" width="15.7109375" style="1" bestFit="1" customWidth="1"/>
    <col min="4" max="4" width="15.140625" style="1" customWidth="1"/>
    <col min="5" max="8" width="15.7109375" style="1" bestFit="1" customWidth="1"/>
    <col min="9" max="16384" width="11.5703125" style="1"/>
  </cols>
  <sheetData>
    <row r="1" spans="1:8">
      <c r="A1" s="7" t="s">
        <v>85</v>
      </c>
      <c r="B1" s="8"/>
      <c r="C1" s="8"/>
      <c r="D1" s="8"/>
      <c r="E1" s="8"/>
      <c r="F1" s="8"/>
      <c r="G1" s="8"/>
      <c r="H1" s="9"/>
    </row>
    <row r="2" spans="1:8">
      <c r="A2" s="10" t="s">
        <v>0</v>
      </c>
      <c r="B2" s="11"/>
      <c r="C2" s="11"/>
      <c r="D2" s="11"/>
      <c r="E2" s="11"/>
      <c r="F2" s="11"/>
      <c r="G2" s="11"/>
      <c r="H2" s="12"/>
    </row>
    <row r="3" spans="1:8">
      <c r="A3" s="10" t="s">
        <v>1</v>
      </c>
      <c r="B3" s="11"/>
      <c r="C3" s="11"/>
      <c r="D3" s="11"/>
      <c r="E3" s="11"/>
      <c r="F3" s="11"/>
      <c r="G3" s="11"/>
      <c r="H3" s="12"/>
    </row>
    <row r="4" spans="1:8">
      <c r="A4" s="13" t="s">
        <v>86</v>
      </c>
      <c r="B4" s="14"/>
      <c r="C4" s="14"/>
      <c r="D4" s="14"/>
      <c r="E4" s="14"/>
      <c r="F4" s="14"/>
      <c r="G4" s="14"/>
      <c r="H4" s="15"/>
    </row>
    <row r="5" spans="1:8">
      <c r="A5" s="16" t="s">
        <v>2</v>
      </c>
      <c r="B5" s="16"/>
      <c r="C5" s="17" t="s">
        <v>3</v>
      </c>
      <c r="D5" s="17"/>
      <c r="E5" s="17"/>
      <c r="F5" s="17"/>
      <c r="G5" s="17"/>
      <c r="H5" s="17" t="s">
        <v>4</v>
      </c>
    </row>
    <row r="6" spans="1:8" ht="30">
      <c r="A6" s="16"/>
      <c r="B6" s="1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7"/>
    </row>
    <row r="7" spans="1:8">
      <c r="A7" s="16"/>
      <c r="B7" s="16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18" t="s">
        <v>12</v>
      </c>
      <c r="B8" s="19"/>
      <c r="C8" s="22">
        <f>C9+C10+C11+C12+C13+C14+C15</f>
        <v>159971554.28999999</v>
      </c>
      <c r="D8" s="22">
        <f t="shared" ref="D8:H8" si="0">D9+D10+D11+D12+D13+D14+D15</f>
        <v>3007100.01</v>
      </c>
      <c r="E8" s="22">
        <f t="shared" si="0"/>
        <v>162978654.29999998</v>
      </c>
      <c r="F8" s="22">
        <f t="shared" si="0"/>
        <v>130960992.72</v>
      </c>
      <c r="G8" s="22">
        <f t="shared" si="0"/>
        <v>130960992.72</v>
      </c>
      <c r="H8" s="22">
        <f t="shared" si="0"/>
        <v>32017661.579999987</v>
      </c>
    </row>
    <row r="9" spans="1:8" ht="30">
      <c r="A9" s="4"/>
      <c r="B9" s="5" t="s">
        <v>13</v>
      </c>
      <c r="C9" s="23">
        <v>140120960.63999999</v>
      </c>
      <c r="D9" s="23">
        <v>-274336</v>
      </c>
      <c r="E9" s="23">
        <f>C9+D9</f>
        <v>139846624.63999999</v>
      </c>
      <c r="F9" s="23">
        <v>119936959.38</v>
      </c>
      <c r="G9" s="23">
        <v>119936959.38</v>
      </c>
      <c r="H9" s="23">
        <f>E9-F9</f>
        <v>19909665.25999999</v>
      </c>
    </row>
    <row r="10" spans="1:8" ht="30">
      <c r="A10" s="4"/>
      <c r="B10" s="5" t="s">
        <v>14</v>
      </c>
      <c r="C10" s="23">
        <v>1061321.04</v>
      </c>
      <c r="D10" s="23">
        <v>-202000</v>
      </c>
      <c r="E10" s="23">
        <f t="shared" ref="E10:E15" si="1">C10+D10</f>
        <v>859321.04</v>
      </c>
      <c r="F10" s="23">
        <v>1550650</v>
      </c>
      <c r="G10" s="23">
        <v>1550650</v>
      </c>
      <c r="H10" s="23">
        <f t="shared" ref="H10:H15" si="2">E10-F10</f>
        <v>-691328.96</v>
      </c>
    </row>
    <row r="11" spans="1:8">
      <c r="A11" s="4"/>
      <c r="B11" s="5" t="s">
        <v>15</v>
      </c>
      <c r="C11" s="23">
        <v>12344165.060000001</v>
      </c>
      <c r="D11" s="23">
        <v>1198926.5</v>
      </c>
      <c r="E11" s="23">
        <f t="shared" si="1"/>
        <v>13543091.560000001</v>
      </c>
      <c r="F11" s="23">
        <v>1948155.79</v>
      </c>
      <c r="G11" s="23">
        <v>1948155.79</v>
      </c>
      <c r="H11" s="23">
        <f t="shared" si="2"/>
        <v>11594935.77</v>
      </c>
    </row>
    <row r="12" spans="1:8">
      <c r="A12" s="4"/>
      <c r="B12" s="5" t="s">
        <v>16</v>
      </c>
      <c r="C12" s="23">
        <v>1617495.99</v>
      </c>
      <c r="D12" s="23">
        <v>1798250</v>
      </c>
      <c r="E12" s="23">
        <f t="shared" si="1"/>
        <v>3415745.99</v>
      </c>
      <c r="F12" s="23">
        <v>679365.2</v>
      </c>
      <c r="G12" s="23">
        <v>679365.2</v>
      </c>
      <c r="H12" s="23">
        <f t="shared" si="2"/>
        <v>2736380.79</v>
      </c>
    </row>
    <row r="13" spans="1:8">
      <c r="A13" s="4"/>
      <c r="B13" s="5" t="s">
        <v>17</v>
      </c>
      <c r="C13" s="23">
        <v>4827611.5599999996</v>
      </c>
      <c r="D13" s="23">
        <v>486259.51</v>
      </c>
      <c r="E13" s="23">
        <f t="shared" si="1"/>
        <v>5313871.0699999994</v>
      </c>
      <c r="F13" s="23">
        <v>6845862.3499999996</v>
      </c>
      <c r="G13" s="23">
        <v>6845862.3499999996</v>
      </c>
      <c r="H13" s="23">
        <f t="shared" si="2"/>
        <v>-1531991.2800000003</v>
      </c>
    </row>
    <row r="14" spans="1:8">
      <c r="A14" s="4"/>
      <c r="B14" s="5" t="s">
        <v>18</v>
      </c>
      <c r="C14" s="23">
        <v>0</v>
      </c>
      <c r="D14" s="23">
        <v>0</v>
      </c>
      <c r="E14" s="23">
        <f t="shared" si="1"/>
        <v>0</v>
      </c>
      <c r="F14" s="23">
        <v>0</v>
      </c>
      <c r="G14" s="23">
        <v>0</v>
      </c>
      <c r="H14" s="23">
        <f t="shared" si="2"/>
        <v>0</v>
      </c>
    </row>
    <row r="15" spans="1:8">
      <c r="A15" s="4"/>
      <c r="B15" s="5" t="s">
        <v>19</v>
      </c>
      <c r="C15" s="23">
        <v>0</v>
      </c>
      <c r="D15" s="23">
        <v>0</v>
      </c>
      <c r="E15" s="23">
        <f t="shared" si="1"/>
        <v>0</v>
      </c>
      <c r="F15" s="23">
        <v>0</v>
      </c>
      <c r="G15" s="23">
        <v>0</v>
      </c>
      <c r="H15" s="23">
        <f t="shared" si="2"/>
        <v>0</v>
      </c>
    </row>
    <row r="16" spans="1:8">
      <c r="A16" s="18" t="s">
        <v>20</v>
      </c>
      <c r="B16" s="19"/>
      <c r="C16" s="23">
        <f>C17+C19+C18+C20+C21+C23+C22+C24+C25</f>
        <v>39856244.859999999</v>
      </c>
      <c r="D16" s="23">
        <f t="shared" ref="D16:H16" si="3">D17+D19+D18+D20+D21+D23+D22+D24+D25</f>
        <v>20100009.189999998</v>
      </c>
      <c r="E16" s="23">
        <f t="shared" si="3"/>
        <v>59956254.050000004</v>
      </c>
      <c r="F16" s="23">
        <f t="shared" si="3"/>
        <v>45659812.969999999</v>
      </c>
      <c r="G16" s="23">
        <f t="shared" si="3"/>
        <v>42282130.049999997</v>
      </c>
      <c r="H16" s="23">
        <f t="shared" si="3"/>
        <v>14296441.080000002</v>
      </c>
    </row>
    <row r="17" spans="1:8" ht="30">
      <c r="A17" s="4"/>
      <c r="B17" s="5" t="s">
        <v>21</v>
      </c>
      <c r="C17" s="23">
        <v>4056102.33</v>
      </c>
      <c r="D17" s="23">
        <v>1110518.01</v>
      </c>
      <c r="E17" s="23">
        <f t="shared" ref="E17:E79" si="4">C17+D17</f>
        <v>5166620.34</v>
      </c>
      <c r="F17" s="23">
        <v>2522150.37</v>
      </c>
      <c r="G17" s="23">
        <v>2522150.37</v>
      </c>
      <c r="H17" s="23">
        <f t="shared" ref="H17:H25" si="5">E17-F17</f>
        <v>2644469.9699999997</v>
      </c>
    </row>
    <row r="18" spans="1:8">
      <c r="A18" s="4"/>
      <c r="B18" s="5" t="s">
        <v>22</v>
      </c>
      <c r="C18" s="23">
        <v>3029894.68</v>
      </c>
      <c r="D18" s="23">
        <v>1381560.05</v>
      </c>
      <c r="E18" s="23">
        <f t="shared" si="4"/>
        <v>4411454.7300000004</v>
      </c>
      <c r="F18" s="23">
        <v>4024399</v>
      </c>
      <c r="G18" s="23">
        <v>3964119</v>
      </c>
      <c r="H18" s="23">
        <f t="shared" si="5"/>
        <v>387055.73000000045</v>
      </c>
    </row>
    <row r="19" spans="1:8" ht="30">
      <c r="A19" s="4"/>
      <c r="B19" s="5" t="s">
        <v>23</v>
      </c>
      <c r="C19" s="23">
        <v>0</v>
      </c>
      <c r="D19" s="23">
        <v>0</v>
      </c>
      <c r="E19" s="23">
        <f t="shared" si="4"/>
        <v>0</v>
      </c>
      <c r="F19" s="23">
        <v>0</v>
      </c>
      <c r="G19" s="23">
        <v>0</v>
      </c>
      <c r="H19" s="23">
        <f t="shared" si="5"/>
        <v>0</v>
      </c>
    </row>
    <row r="20" spans="1:8" ht="30">
      <c r="A20" s="4"/>
      <c r="B20" s="5" t="s">
        <v>24</v>
      </c>
      <c r="C20" s="23">
        <v>6741743.6200000001</v>
      </c>
      <c r="D20" s="23">
        <v>3894946.02</v>
      </c>
      <c r="E20" s="23">
        <f t="shared" si="4"/>
        <v>10636689.640000001</v>
      </c>
      <c r="F20" s="23">
        <v>5915612.5499999998</v>
      </c>
      <c r="G20" s="23">
        <v>5778156.0300000003</v>
      </c>
      <c r="H20" s="23">
        <f t="shared" si="5"/>
        <v>4721077.0900000008</v>
      </c>
    </row>
    <row r="21" spans="1:8" ht="30">
      <c r="A21" s="4"/>
      <c r="B21" s="5" t="s">
        <v>25</v>
      </c>
      <c r="C21" s="23">
        <v>1075968.23</v>
      </c>
      <c r="D21" s="23">
        <v>855000</v>
      </c>
      <c r="E21" s="23">
        <f t="shared" si="4"/>
        <v>1930968.23</v>
      </c>
      <c r="F21" s="23">
        <v>870866.09</v>
      </c>
      <c r="G21" s="23">
        <v>827534.61</v>
      </c>
      <c r="H21" s="23">
        <f t="shared" si="5"/>
        <v>1060102.1400000001</v>
      </c>
    </row>
    <row r="22" spans="1:8">
      <c r="A22" s="4"/>
      <c r="B22" s="5" t="s">
        <v>26</v>
      </c>
      <c r="C22" s="23">
        <v>19976874.870000001</v>
      </c>
      <c r="D22" s="23">
        <v>6685832</v>
      </c>
      <c r="E22" s="23">
        <f t="shared" si="4"/>
        <v>26662706.870000001</v>
      </c>
      <c r="F22" s="23">
        <v>25117647.050000001</v>
      </c>
      <c r="G22" s="23">
        <v>25117647.050000001</v>
      </c>
      <c r="H22" s="23">
        <f t="shared" si="5"/>
        <v>1545059.8200000003</v>
      </c>
    </row>
    <row r="23" spans="1:8" ht="30">
      <c r="A23" s="4"/>
      <c r="B23" s="5" t="s">
        <v>27</v>
      </c>
      <c r="C23" s="23">
        <v>1527526.88</v>
      </c>
      <c r="D23" s="23">
        <v>570000.02</v>
      </c>
      <c r="E23" s="23">
        <f t="shared" si="4"/>
        <v>2097526.9</v>
      </c>
      <c r="F23" s="23">
        <v>819064.88</v>
      </c>
      <c r="G23" s="23">
        <v>819064.88</v>
      </c>
      <c r="H23" s="23">
        <f t="shared" si="5"/>
        <v>1278462.02</v>
      </c>
    </row>
    <row r="24" spans="1:8">
      <c r="A24" s="4"/>
      <c r="B24" s="5" t="s">
        <v>28</v>
      </c>
      <c r="C24" s="23">
        <v>866037.12</v>
      </c>
      <c r="D24" s="23">
        <v>3638187.01</v>
      </c>
      <c r="E24" s="23">
        <f t="shared" si="4"/>
        <v>4504224.13</v>
      </c>
      <c r="F24" s="23">
        <v>3320109.65</v>
      </c>
      <c r="G24" s="23">
        <v>197414.73</v>
      </c>
      <c r="H24" s="23">
        <f t="shared" si="5"/>
        <v>1184114.48</v>
      </c>
    </row>
    <row r="25" spans="1:8">
      <c r="A25" s="4"/>
      <c r="B25" s="5" t="s">
        <v>29</v>
      </c>
      <c r="C25" s="23">
        <v>2582097.13</v>
      </c>
      <c r="D25" s="23">
        <v>1963966.08</v>
      </c>
      <c r="E25" s="23">
        <f t="shared" si="4"/>
        <v>4546063.21</v>
      </c>
      <c r="F25" s="23">
        <v>3069963.38</v>
      </c>
      <c r="G25" s="23">
        <v>3056043.38</v>
      </c>
      <c r="H25" s="23">
        <f t="shared" si="5"/>
        <v>1476099.83</v>
      </c>
    </row>
    <row r="26" spans="1:8">
      <c r="A26" s="18" t="s">
        <v>30</v>
      </c>
      <c r="B26" s="19"/>
      <c r="C26" s="23">
        <f>C27+C28+C29+C30+C31+C32+C33+C34+C35</f>
        <v>73152284.690000013</v>
      </c>
      <c r="D26" s="23">
        <f t="shared" ref="D26:H26" si="6">D27+D28+D29+D30+D31+D32+D33+D34+D35</f>
        <v>16831610.119999997</v>
      </c>
      <c r="E26" s="23">
        <f t="shared" si="6"/>
        <v>89983894.810000002</v>
      </c>
      <c r="F26" s="23">
        <f t="shared" si="6"/>
        <v>75372280.5</v>
      </c>
      <c r="G26" s="23">
        <f t="shared" si="6"/>
        <v>74943894.319999993</v>
      </c>
      <c r="H26" s="23">
        <f t="shared" si="6"/>
        <v>14611614.310000001</v>
      </c>
    </row>
    <row r="27" spans="1:8">
      <c r="A27" s="4"/>
      <c r="B27" s="5" t="s">
        <v>31</v>
      </c>
      <c r="C27" s="23">
        <v>32764240.629999999</v>
      </c>
      <c r="D27" s="23">
        <v>1226100.03</v>
      </c>
      <c r="E27" s="23">
        <f t="shared" si="4"/>
        <v>33990340.659999996</v>
      </c>
      <c r="F27" s="23">
        <v>36352155.229999997</v>
      </c>
      <c r="G27" s="23">
        <v>36345183.130000003</v>
      </c>
      <c r="H27" s="23">
        <f t="shared" ref="H27:H35" si="7">E27-F27</f>
        <v>-2361814.5700000003</v>
      </c>
    </row>
    <row r="28" spans="1:8">
      <c r="A28" s="4"/>
      <c r="B28" s="5" t="s">
        <v>32</v>
      </c>
      <c r="C28" s="23">
        <v>5620168.4500000002</v>
      </c>
      <c r="D28" s="23">
        <v>409744.02</v>
      </c>
      <c r="E28" s="23">
        <f t="shared" si="4"/>
        <v>6029912.4700000007</v>
      </c>
      <c r="F28" s="23">
        <v>3724338.2</v>
      </c>
      <c r="G28" s="23">
        <v>3704015</v>
      </c>
      <c r="H28" s="23">
        <f t="shared" si="7"/>
        <v>2305574.2700000005</v>
      </c>
    </row>
    <row r="29" spans="1:8" ht="30">
      <c r="A29" s="4"/>
      <c r="B29" s="5" t="s">
        <v>33</v>
      </c>
      <c r="C29" s="23">
        <v>8914786.8599999994</v>
      </c>
      <c r="D29" s="23">
        <v>6355555.0099999998</v>
      </c>
      <c r="E29" s="23">
        <f t="shared" si="4"/>
        <v>15270341.869999999</v>
      </c>
      <c r="F29" s="23">
        <v>8438195.3300000001</v>
      </c>
      <c r="G29" s="23">
        <v>8438195.3300000001</v>
      </c>
      <c r="H29" s="23">
        <f t="shared" si="7"/>
        <v>6832146.5399999991</v>
      </c>
    </row>
    <row r="30" spans="1:8">
      <c r="A30" s="4"/>
      <c r="B30" s="5" t="s">
        <v>34</v>
      </c>
      <c r="C30" s="23">
        <v>1844948.68</v>
      </c>
      <c r="D30" s="23">
        <v>1316719</v>
      </c>
      <c r="E30" s="23">
        <f t="shared" si="4"/>
        <v>3161667.6799999997</v>
      </c>
      <c r="F30" s="23">
        <v>3044892.41</v>
      </c>
      <c r="G30" s="23">
        <v>3044871.53</v>
      </c>
      <c r="H30" s="23">
        <f t="shared" si="7"/>
        <v>116775.26999999955</v>
      </c>
    </row>
    <row r="31" spans="1:8" ht="30">
      <c r="A31" s="4"/>
      <c r="B31" s="5" t="s">
        <v>35</v>
      </c>
      <c r="C31" s="23">
        <v>5997681.9100000001</v>
      </c>
      <c r="D31" s="23">
        <v>2385031.0099999998</v>
      </c>
      <c r="E31" s="23">
        <f t="shared" si="4"/>
        <v>8382712.9199999999</v>
      </c>
      <c r="F31" s="23">
        <v>4637440.3600000003</v>
      </c>
      <c r="G31" s="23">
        <v>4547830.3600000003</v>
      </c>
      <c r="H31" s="23">
        <f t="shared" si="7"/>
        <v>3745272.5599999996</v>
      </c>
    </row>
    <row r="32" spans="1:8">
      <c r="A32" s="4"/>
      <c r="B32" s="5" t="s">
        <v>36</v>
      </c>
      <c r="C32" s="23">
        <v>11017805.65</v>
      </c>
      <c r="D32" s="23">
        <v>-210000</v>
      </c>
      <c r="E32" s="23">
        <f t="shared" si="4"/>
        <v>10807805.65</v>
      </c>
      <c r="F32" s="23">
        <v>9731722.7899999991</v>
      </c>
      <c r="G32" s="23">
        <v>9731722.7899999991</v>
      </c>
      <c r="H32" s="23">
        <f t="shared" si="7"/>
        <v>1076082.8600000013</v>
      </c>
    </row>
    <row r="33" spans="1:8">
      <c r="A33" s="4"/>
      <c r="B33" s="5" t="s">
        <v>37</v>
      </c>
      <c r="C33" s="23">
        <v>1915104.13</v>
      </c>
      <c r="D33" s="23">
        <v>821032</v>
      </c>
      <c r="E33" s="23">
        <f t="shared" si="4"/>
        <v>2736136.13</v>
      </c>
      <c r="F33" s="23">
        <v>1647523.82</v>
      </c>
      <c r="G33" s="23">
        <v>1647523.82</v>
      </c>
      <c r="H33" s="23">
        <f t="shared" si="7"/>
        <v>1088612.3099999998</v>
      </c>
    </row>
    <row r="34" spans="1:8">
      <c r="A34" s="4"/>
      <c r="B34" s="5" t="s">
        <v>38</v>
      </c>
      <c r="C34" s="23">
        <v>3396437.2</v>
      </c>
      <c r="D34" s="23">
        <v>4065429.05</v>
      </c>
      <c r="E34" s="23">
        <f t="shared" si="4"/>
        <v>7461866.25</v>
      </c>
      <c r="F34" s="23">
        <v>6109409.2699999996</v>
      </c>
      <c r="G34" s="23">
        <v>5797949.2699999996</v>
      </c>
      <c r="H34" s="23">
        <f t="shared" si="7"/>
        <v>1352456.9800000004</v>
      </c>
    </row>
    <row r="35" spans="1:8">
      <c r="A35" s="4"/>
      <c r="B35" s="5" t="s">
        <v>39</v>
      </c>
      <c r="C35" s="23">
        <v>1681111.18</v>
      </c>
      <c r="D35" s="23">
        <v>462000</v>
      </c>
      <c r="E35" s="23">
        <f t="shared" si="4"/>
        <v>2143111.1799999997</v>
      </c>
      <c r="F35" s="23">
        <v>1686603.09</v>
      </c>
      <c r="G35" s="23">
        <v>1686603.09</v>
      </c>
      <c r="H35" s="23">
        <f t="shared" si="7"/>
        <v>456508.08999999962</v>
      </c>
    </row>
    <row r="36" spans="1:8">
      <c r="A36" s="18" t="s">
        <v>40</v>
      </c>
      <c r="B36" s="19"/>
      <c r="C36" s="23">
        <f>C37+C38+C39+C40+C41+C42+C43+C44+C45</f>
        <v>25315860.68</v>
      </c>
      <c r="D36" s="23">
        <f t="shared" ref="D36:H36" si="8">D37+D38+D39+D40+D41+D42+D43+D44+D45</f>
        <v>20974750.009999998</v>
      </c>
      <c r="E36" s="23">
        <f t="shared" si="8"/>
        <v>46290610.690000005</v>
      </c>
      <c r="F36" s="23">
        <f t="shared" si="8"/>
        <v>31038866.18</v>
      </c>
      <c r="G36" s="23">
        <f t="shared" si="8"/>
        <v>30903155.5</v>
      </c>
      <c r="H36" s="23">
        <f t="shared" si="8"/>
        <v>15251744.510000002</v>
      </c>
    </row>
    <row r="37" spans="1:8" ht="30">
      <c r="A37" s="4"/>
      <c r="B37" s="5" t="s">
        <v>41</v>
      </c>
      <c r="C37" s="23">
        <v>244920</v>
      </c>
      <c r="D37" s="23">
        <v>0</v>
      </c>
      <c r="E37" s="23">
        <f t="shared" si="4"/>
        <v>244920</v>
      </c>
      <c r="F37" s="23">
        <v>175000</v>
      </c>
      <c r="G37" s="23">
        <v>175000</v>
      </c>
      <c r="H37" s="23">
        <f t="shared" ref="H37:H45" si="9">E37-F37</f>
        <v>69920</v>
      </c>
    </row>
    <row r="38" spans="1:8">
      <c r="A38" s="4"/>
      <c r="B38" s="5" t="s">
        <v>42</v>
      </c>
      <c r="C38" s="23"/>
      <c r="D38" s="23"/>
      <c r="E38" s="23">
        <f t="shared" si="4"/>
        <v>0</v>
      </c>
      <c r="F38" s="23"/>
      <c r="G38" s="23"/>
      <c r="H38" s="23">
        <f t="shared" si="9"/>
        <v>0</v>
      </c>
    </row>
    <row r="39" spans="1:8">
      <c r="A39" s="4"/>
      <c r="B39" s="5" t="s">
        <v>43</v>
      </c>
      <c r="C39" s="23"/>
      <c r="D39" s="23"/>
      <c r="E39" s="23">
        <f t="shared" si="4"/>
        <v>0</v>
      </c>
      <c r="F39" s="23"/>
      <c r="G39" s="23"/>
      <c r="H39" s="23">
        <f t="shared" si="9"/>
        <v>0</v>
      </c>
    </row>
    <row r="40" spans="1:8">
      <c r="A40" s="4"/>
      <c r="B40" s="6" t="s">
        <v>44</v>
      </c>
      <c r="C40" s="23">
        <v>9331594.7599999998</v>
      </c>
      <c r="D40" s="23">
        <v>8335150.0099999998</v>
      </c>
      <c r="E40" s="23">
        <f t="shared" si="4"/>
        <v>17666744.77</v>
      </c>
      <c r="F40" s="23">
        <v>16108139.18</v>
      </c>
      <c r="G40" s="23">
        <v>15972428.5</v>
      </c>
      <c r="H40" s="23">
        <f t="shared" si="9"/>
        <v>1558605.5899999999</v>
      </c>
    </row>
    <row r="41" spans="1:8">
      <c r="A41" s="4"/>
      <c r="B41" s="6" t="s">
        <v>45</v>
      </c>
      <c r="C41" s="23">
        <v>12930930.960000001</v>
      </c>
      <c r="D41" s="23">
        <v>12440000</v>
      </c>
      <c r="E41" s="23">
        <f t="shared" si="4"/>
        <v>25370930.960000001</v>
      </c>
      <c r="F41" s="23">
        <v>11651171</v>
      </c>
      <c r="G41" s="23">
        <v>11651171</v>
      </c>
      <c r="H41" s="23">
        <f t="shared" si="9"/>
        <v>13719759.960000001</v>
      </c>
    </row>
    <row r="42" spans="1:8" ht="30">
      <c r="A42" s="4"/>
      <c r="B42" s="5" t="s">
        <v>46</v>
      </c>
      <c r="C42" s="23">
        <v>0</v>
      </c>
      <c r="D42" s="23">
        <v>0</v>
      </c>
      <c r="E42" s="23">
        <f t="shared" si="4"/>
        <v>0</v>
      </c>
      <c r="F42" s="23">
        <v>0</v>
      </c>
      <c r="G42" s="23">
        <v>0</v>
      </c>
      <c r="H42" s="23">
        <f t="shared" si="9"/>
        <v>0</v>
      </c>
    </row>
    <row r="43" spans="1:8">
      <c r="A43" s="4"/>
      <c r="B43" s="5" t="s">
        <v>47</v>
      </c>
      <c r="C43" s="23">
        <v>0</v>
      </c>
      <c r="D43" s="23">
        <v>0</v>
      </c>
      <c r="E43" s="23">
        <f t="shared" si="4"/>
        <v>0</v>
      </c>
      <c r="F43" s="23">
        <v>0</v>
      </c>
      <c r="G43" s="23">
        <v>0</v>
      </c>
      <c r="H43" s="23">
        <f t="shared" si="9"/>
        <v>0</v>
      </c>
    </row>
    <row r="44" spans="1:8">
      <c r="A44" s="4"/>
      <c r="B44" s="5" t="s">
        <v>48</v>
      </c>
      <c r="C44" s="23">
        <v>2808414.96</v>
      </c>
      <c r="D44" s="23">
        <v>199600</v>
      </c>
      <c r="E44" s="23">
        <f t="shared" si="4"/>
        <v>3008014.96</v>
      </c>
      <c r="F44" s="23">
        <v>3104556</v>
      </c>
      <c r="G44" s="23">
        <v>3104556</v>
      </c>
      <c r="H44" s="23">
        <f t="shared" si="9"/>
        <v>-96541.040000000037</v>
      </c>
    </row>
    <row r="45" spans="1:8">
      <c r="A45" s="4"/>
      <c r="B45" s="5" t="s">
        <v>49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f t="shared" si="9"/>
        <v>0</v>
      </c>
    </row>
    <row r="46" spans="1:8">
      <c r="A46" s="18" t="s">
        <v>50</v>
      </c>
      <c r="B46" s="19"/>
      <c r="C46" s="23">
        <f>C47+C48+C49+C50+C51+C52+C53+C54+C55+C56</f>
        <v>110237141.64</v>
      </c>
      <c r="D46" s="23">
        <f t="shared" ref="D46:H46" si="10">D47+D48+D49+D50+D51+D52+D53+D54+D55+D56</f>
        <v>25838806.07</v>
      </c>
      <c r="E46" s="23">
        <f t="shared" si="10"/>
        <v>136075947.71000001</v>
      </c>
      <c r="F46" s="23">
        <f t="shared" si="10"/>
        <v>123200535.43000001</v>
      </c>
      <c r="G46" s="23">
        <f t="shared" si="10"/>
        <v>116746285.40000001</v>
      </c>
      <c r="H46" s="23">
        <f t="shared" si="10"/>
        <v>12875412.280000005</v>
      </c>
    </row>
    <row r="47" spans="1:8">
      <c r="A47" s="4"/>
      <c r="B47" s="5" t="s">
        <v>51</v>
      </c>
      <c r="C47" s="23">
        <v>1012837.52</v>
      </c>
      <c r="D47" s="23">
        <v>2376990.04</v>
      </c>
      <c r="E47" s="23">
        <f t="shared" si="4"/>
        <v>3389827.56</v>
      </c>
      <c r="F47" s="23">
        <v>1903094.88</v>
      </c>
      <c r="G47" s="23">
        <v>1903094.88</v>
      </c>
      <c r="H47" s="23">
        <f t="shared" ref="H47:H55" si="11">E47-F47</f>
        <v>1486732.6800000002</v>
      </c>
    </row>
    <row r="48" spans="1:8">
      <c r="A48" s="4"/>
      <c r="B48" s="5" t="s">
        <v>52</v>
      </c>
      <c r="C48" s="23">
        <v>0</v>
      </c>
      <c r="D48" s="23">
        <v>95000</v>
      </c>
      <c r="E48" s="23">
        <f t="shared" si="4"/>
        <v>95000</v>
      </c>
      <c r="F48" s="23">
        <v>46709</v>
      </c>
      <c r="G48" s="23">
        <v>46709</v>
      </c>
      <c r="H48" s="23">
        <f t="shared" si="11"/>
        <v>48291</v>
      </c>
    </row>
    <row r="49" spans="1:8">
      <c r="A49" s="4"/>
      <c r="B49" s="5" t="s">
        <v>53</v>
      </c>
      <c r="C49" s="23">
        <v>84593.22</v>
      </c>
      <c r="D49" s="23">
        <v>-8778</v>
      </c>
      <c r="E49" s="23">
        <v>75815.22</v>
      </c>
      <c r="F49" s="23">
        <v>10789.16</v>
      </c>
      <c r="G49" s="23">
        <v>10789.16</v>
      </c>
      <c r="H49" s="23">
        <f t="shared" si="11"/>
        <v>65026.06</v>
      </c>
    </row>
    <row r="50" spans="1:8">
      <c r="A50" s="4"/>
      <c r="B50" s="5" t="s">
        <v>54</v>
      </c>
      <c r="C50" s="23">
        <v>7831198.8200000003</v>
      </c>
      <c r="D50" s="23">
        <v>-3753549</v>
      </c>
      <c r="E50" s="23">
        <f t="shared" si="4"/>
        <v>4077649.8200000003</v>
      </c>
      <c r="F50" s="23">
        <v>3103350.03</v>
      </c>
      <c r="G50" s="23">
        <v>899100</v>
      </c>
      <c r="H50" s="23">
        <f t="shared" si="11"/>
        <v>974299.7900000005</v>
      </c>
    </row>
    <row r="51" spans="1:8">
      <c r="A51" s="4"/>
      <c r="B51" s="5" t="s">
        <v>55</v>
      </c>
      <c r="C51" s="23">
        <v>761715.61</v>
      </c>
      <c r="D51" s="23">
        <v>-248600</v>
      </c>
      <c r="E51" s="23">
        <v>513115.61</v>
      </c>
      <c r="F51" s="23">
        <v>0</v>
      </c>
      <c r="G51" s="23">
        <v>0</v>
      </c>
      <c r="H51" s="23">
        <f t="shared" si="11"/>
        <v>513115.61</v>
      </c>
    </row>
    <row r="52" spans="1:8">
      <c r="A52" s="4"/>
      <c r="B52" s="5" t="s">
        <v>56</v>
      </c>
      <c r="C52" s="23">
        <v>966452.46</v>
      </c>
      <c r="D52" s="23">
        <v>-52063.97</v>
      </c>
      <c r="E52" s="23">
        <f t="shared" si="4"/>
        <v>914388.49</v>
      </c>
      <c r="F52" s="23">
        <v>291371.40999999997</v>
      </c>
      <c r="G52" s="23">
        <v>291371.40999999997</v>
      </c>
      <c r="H52" s="23">
        <f t="shared" si="11"/>
        <v>623017.08000000007</v>
      </c>
    </row>
    <row r="53" spans="1:8">
      <c r="A53" s="4"/>
      <c r="B53" s="5" t="s">
        <v>57</v>
      </c>
      <c r="C53" s="23">
        <v>48790.33</v>
      </c>
      <c r="D53" s="23">
        <v>-20000</v>
      </c>
      <c r="E53" s="23">
        <f t="shared" si="4"/>
        <v>28790.33</v>
      </c>
      <c r="F53" s="23">
        <v>0</v>
      </c>
      <c r="G53" s="23">
        <v>0</v>
      </c>
      <c r="H53" s="23">
        <f t="shared" si="11"/>
        <v>28790.33</v>
      </c>
    </row>
    <row r="54" spans="1:8">
      <c r="A54" s="4"/>
      <c r="B54" s="5" t="s">
        <v>58</v>
      </c>
      <c r="C54" s="23">
        <v>1123148.6399999999</v>
      </c>
      <c r="D54" s="23">
        <v>-1009229</v>
      </c>
      <c r="E54" s="23">
        <f t="shared" si="4"/>
        <v>113919.6399999999</v>
      </c>
      <c r="F54" s="23">
        <v>0</v>
      </c>
      <c r="G54" s="23">
        <v>0</v>
      </c>
      <c r="H54" s="23">
        <f t="shared" si="11"/>
        <v>113919.6399999999</v>
      </c>
    </row>
    <row r="55" spans="1:8">
      <c r="A55" s="4"/>
      <c r="B55" s="5" t="s">
        <v>59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f t="shared" si="11"/>
        <v>0</v>
      </c>
    </row>
    <row r="56" spans="1:8">
      <c r="A56" s="18" t="s">
        <v>60</v>
      </c>
      <c r="B56" s="19"/>
      <c r="C56" s="23">
        <f>C57+C58+C59</f>
        <v>98408405.040000007</v>
      </c>
      <c r="D56" s="23">
        <f t="shared" ref="D56:H56" si="12">D57+D58+D59</f>
        <v>28459036</v>
      </c>
      <c r="E56" s="23">
        <f t="shared" si="12"/>
        <v>126867441.04000001</v>
      </c>
      <c r="F56" s="23">
        <f t="shared" si="12"/>
        <v>117845220.95</v>
      </c>
      <c r="G56" s="23">
        <f t="shared" si="12"/>
        <v>113595220.95</v>
      </c>
      <c r="H56" s="23">
        <f t="shared" si="12"/>
        <v>9022220.0900000036</v>
      </c>
    </row>
    <row r="57" spans="1:8">
      <c r="A57" s="4"/>
      <c r="B57" s="5" t="s">
        <v>61</v>
      </c>
      <c r="C57" s="23">
        <v>98408405.040000007</v>
      </c>
      <c r="D57" s="23">
        <v>28459036</v>
      </c>
      <c r="E57" s="23">
        <f t="shared" si="4"/>
        <v>126867441.04000001</v>
      </c>
      <c r="F57" s="23">
        <v>117845220.95</v>
      </c>
      <c r="G57" s="23">
        <v>113595220.95</v>
      </c>
      <c r="H57" s="23">
        <f t="shared" ref="H57:H59" si="13">E57-F57</f>
        <v>9022220.0900000036</v>
      </c>
    </row>
    <row r="58" spans="1:8">
      <c r="A58" s="4"/>
      <c r="B58" s="5" t="s">
        <v>62</v>
      </c>
      <c r="C58" s="23">
        <v>0</v>
      </c>
      <c r="D58" s="23">
        <v>0</v>
      </c>
      <c r="E58" s="23">
        <f t="shared" si="4"/>
        <v>0</v>
      </c>
      <c r="F58" s="23">
        <v>0</v>
      </c>
      <c r="G58" s="23">
        <v>0</v>
      </c>
      <c r="H58" s="23">
        <f t="shared" si="13"/>
        <v>0</v>
      </c>
    </row>
    <row r="59" spans="1:8">
      <c r="A59" s="4"/>
      <c r="B59" s="5" t="s">
        <v>63</v>
      </c>
      <c r="C59" s="23">
        <v>0</v>
      </c>
      <c r="D59" s="23">
        <v>0</v>
      </c>
      <c r="E59" s="23">
        <f t="shared" si="4"/>
        <v>0</v>
      </c>
      <c r="F59" s="23">
        <v>0</v>
      </c>
      <c r="G59" s="23">
        <v>0</v>
      </c>
      <c r="H59" s="23">
        <f t="shared" si="13"/>
        <v>0</v>
      </c>
    </row>
    <row r="60" spans="1:8">
      <c r="A60" s="18" t="s">
        <v>64</v>
      </c>
      <c r="B60" s="19"/>
      <c r="C60" s="23">
        <f>C61+C62+C63+C64+C65+C66+C67</f>
        <v>0</v>
      </c>
      <c r="D60" s="23">
        <f t="shared" ref="D60:H60" si="14">D61+D62+D63+D64+D65+D66+D67</f>
        <v>0</v>
      </c>
      <c r="E60" s="23">
        <f t="shared" si="14"/>
        <v>0</v>
      </c>
      <c r="F60" s="23">
        <f t="shared" si="14"/>
        <v>0</v>
      </c>
      <c r="G60" s="23">
        <f t="shared" si="14"/>
        <v>0</v>
      </c>
      <c r="H60" s="23">
        <f t="shared" si="14"/>
        <v>0</v>
      </c>
    </row>
    <row r="61" spans="1:8" ht="30">
      <c r="A61" s="4"/>
      <c r="B61" s="5" t="s">
        <v>65</v>
      </c>
      <c r="C61" s="23"/>
      <c r="D61" s="23"/>
      <c r="E61" s="23">
        <f t="shared" si="4"/>
        <v>0</v>
      </c>
      <c r="F61" s="23"/>
      <c r="G61" s="23"/>
      <c r="H61" s="23">
        <f t="shared" ref="H61:H67" si="15">E61-F61</f>
        <v>0</v>
      </c>
    </row>
    <row r="62" spans="1:8">
      <c r="A62" s="4"/>
      <c r="B62" s="5" t="s">
        <v>66</v>
      </c>
      <c r="C62" s="23"/>
      <c r="D62" s="23"/>
      <c r="E62" s="23">
        <f t="shared" si="4"/>
        <v>0</v>
      </c>
      <c r="F62" s="23"/>
      <c r="G62" s="23"/>
      <c r="H62" s="23">
        <f t="shared" si="15"/>
        <v>0</v>
      </c>
    </row>
    <row r="63" spans="1:8">
      <c r="A63" s="4"/>
      <c r="B63" s="5" t="s">
        <v>67</v>
      </c>
      <c r="C63" s="23"/>
      <c r="D63" s="23"/>
      <c r="E63" s="23">
        <f t="shared" si="4"/>
        <v>0</v>
      </c>
      <c r="F63" s="23"/>
      <c r="G63" s="23"/>
      <c r="H63" s="23">
        <f t="shared" si="15"/>
        <v>0</v>
      </c>
    </row>
    <row r="64" spans="1:8">
      <c r="A64" s="4"/>
      <c r="B64" s="5" t="s">
        <v>68</v>
      </c>
      <c r="C64" s="23"/>
      <c r="D64" s="23"/>
      <c r="E64" s="23">
        <f t="shared" si="4"/>
        <v>0</v>
      </c>
      <c r="F64" s="23"/>
      <c r="G64" s="23"/>
      <c r="H64" s="23">
        <f t="shared" si="15"/>
        <v>0</v>
      </c>
    </row>
    <row r="65" spans="1:8" ht="30">
      <c r="A65" s="4"/>
      <c r="B65" s="5" t="s">
        <v>69</v>
      </c>
      <c r="C65" s="23"/>
      <c r="D65" s="23"/>
      <c r="E65" s="23">
        <f t="shared" si="4"/>
        <v>0</v>
      </c>
      <c r="F65" s="23"/>
      <c r="G65" s="23"/>
      <c r="H65" s="23">
        <f t="shared" si="15"/>
        <v>0</v>
      </c>
    </row>
    <row r="66" spans="1:8">
      <c r="A66" s="4"/>
      <c r="B66" s="5" t="s">
        <v>70</v>
      </c>
      <c r="C66" s="23"/>
      <c r="D66" s="23"/>
      <c r="E66" s="23">
        <f t="shared" si="4"/>
        <v>0</v>
      </c>
      <c r="F66" s="23"/>
      <c r="G66" s="23"/>
      <c r="H66" s="23">
        <f t="shared" si="15"/>
        <v>0</v>
      </c>
    </row>
    <row r="67" spans="1:8" ht="30">
      <c r="A67" s="4"/>
      <c r="B67" s="5" t="s">
        <v>71</v>
      </c>
      <c r="C67" s="23"/>
      <c r="D67" s="23"/>
      <c r="E67" s="23">
        <f t="shared" si="4"/>
        <v>0</v>
      </c>
      <c r="F67" s="23"/>
      <c r="G67" s="23"/>
      <c r="H67" s="23">
        <f t="shared" si="15"/>
        <v>0</v>
      </c>
    </row>
    <row r="68" spans="1:8">
      <c r="A68" s="18" t="s">
        <v>72</v>
      </c>
      <c r="B68" s="19"/>
      <c r="C68" s="23">
        <f>C69+C70+C71</f>
        <v>0</v>
      </c>
      <c r="D68" s="23">
        <f t="shared" ref="D68:H68" si="16">D69+D70+D71</f>
        <v>0</v>
      </c>
      <c r="E68" s="23">
        <f t="shared" si="16"/>
        <v>0</v>
      </c>
      <c r="F68" s="23">
        <f t="shared" si="16"/>
        <v>0</v>
      </c>
      <c r="G68" s="23">
        <f t="shared" si="16"/>
        <v>0</v>
      </c>
      <c r="H68" s="23">
        <f t="shared" si="16"/>
        <v>0</v>
      </c>
    </row>
    <row r="69" spans="1:8">
      <c r="A69" s="4"/>
      <c r="B69" s="5" t="s">
        <v>73</v>
      </c>
      <c r="C69" s="23"/>
      <c r="D69" s="23"/>
      <c r="E69" s="23">
        <f t="shared" si="4"/>
        <v>0</v>
      </c>
      <c r="F69" s="23"/>
      <c r="G69" s="23"/>
      <c r="H69" s="23">
        <f t="shared" ref="H69:H71" si="17">E69-F69</f>
        <v>0</v>
      </c>
    </row>
    <row r="70" spans="1:8">
      <c r="A70" s="4"/>
      <c r="B70" s="5" t="s">
        <v>74</v>
      </c>
      <c r="C70" s="23"/>
      <c r="D70" s="23"/>
      <c r="E70" s="23">
        <f t="shared" si="4"/>
        <v>0</v>
      </c>
      <c r="F70" s="23"/>
      <c r="G70" s="23"/>
      <c r="H70" s="23">
        <f t="shared" si="17"/>
        <v>0</v>
      </c>
    </row>
    <row r="71" spans="1:8">
      <c r="A71" s="4"/>
      <c r="B71" s="5" t="s">
        <v>75</v>
      </c>
      <c r="C71" s="23"/>
      <c r="D71" s="23"/>
      <c r="E71" s="23">
        <f t="shared" si="4"/>
        <v>0</v>
      </c>
      <c r="F71" s="23"/>
      <c r="G71" s="23"/>
      <c r="H71" s="23">
        <f t="shared" si="17"/>
        <v>0</v>
      </c>
    </row>
    <row r="72" spans="1:8">
      <c r="A72" s="18" t="s">
        <v>76</v>
      </c>
      <c r="B72" s="19"/>
      <c r="C72" s="23">
        <f>C73+C74+C75+C76+C77+C78+C79</f>
        <v>0</v>
      </c>
      <c r="D72" s="23">
        <f t="shared" ref="D72:H72" si="18">D73+D74+D75+D76+D77+D78+D79</f>
        <v>0</v>
      </c>
      <c r="E72" s="23">
        <f t="shared" si="18"/>
        <v>0</v>
      </c>
      <c r="F72" s="23">
        <f t="shared" si="18"/>
        <v>0</v>
      </c>
      <c r="G72" s="23">
        <f t="shared" si="18"/>
        <v>0</v>
      </c>
      <c r="H72" s="23">
        <f t="shared" si="18"/>
        <v>0</v>
      </c>
    </row>
    <row r="73" spans="1:8">
      <c r="A73" s="4"/>
      <c r="B73" s="5" t="s">
        <v>77</v>
      </c>
      <c r="C73" s="23"/>
      <c r="D73" s="23"/>
      <c r="E73" s="23">
        <f t="shared" si="4"/>
        <v>0</v>
      </c>
      <c r="F73" s="23"/>
      <c r="G73" s="23"/>
      <c r="H73" s="23">
        <f t="shared" ref="H73:H79" si="19">E73-F73</f>
        <v>0</v>
      </c>
    </row>
    <row r="74" spans="1:8">
      <c r="A74" s="4"/>
      <c r="B74" s="5" t="s">
        <v>78</v>
      </c>
      <c r="C74" s="23"/>
      <c r="D74" s="23"/>
      <c r="E74" s="23">
        <f t="shared" si="4"/>
        <v>0</v>
      </c>
      <c r="F74" s="23"/>
      <c r="G74" s="23"/>
      <c r="H74" s="23">
        <f t="shared" si="19"/>
        <v>0</v>
      </c>
    </row>
    <row r="75" spans="1:8">
      <c r="A75" s="4"/>
      <c r="B75" s="5" t="s">
        <v>79</v>
      </c>
      <c r="C75" s="23"/>
      <c r="D75" s="23"/>
      <c r="E75" s="23">
        <f t="shared" si="4"/>
        <v>0</v>
      </c>
      <c r="F75" s="23"/>
      <c r="G75" s="23"/>
      <c r="H75" s="23">
        <f t="shared" si="19"/>
        <v>0</v>
      </c>
    </row>
    <row r="76" spans="1:8">
      <c r="A76" s="4"/>
      <c r="B76" s="5" t="s">
        <v>80</v>
      </c>
      <c r="C76" s="23"/>
      <c r="D76" s="23"/>
      <c r="E76" s="23">
        <f t="shared" si="4"/>
        <v>0</v>
      </c>
      <c r="F76" s="23"/>
      <c r="G76" s="23"/>
      <c r="H76" s="23">
        <f t="shared" si="19"/>
        <v>0</v>
      </c>
    </row>
    <row r="77" spans="1:8">
      <c r="A77" s="4"/>
      <c r="B77" s="5" t="s">
        <v>81</v>
      </c>
      <c r="C77" s="23"/>
      <c r="D77" s="23"/>
      <c r="E77" s="23">
        <f t="shared" si="4"/>
        <v>0</v>
      </c>
      <c r="F77" s="23"/>
      <c r="G77" s="23"/>
      <c r="H77" s="23">
        <f t="shared" si="19"/>
        <v>0</v>
      </c>
    </row>
    <row r="78" spans="1:8">
      <c r="A78" s="4"/>
      <c r="B78" s="5" t="s">
        <v>82</v>
      </c>
      <c r="C78" s="23"/>
      <c r="D78" s="23"/>
      <c r="E78" s="23">
        <f t="shared" si="4"/>
        <v>0</v>
      </c>
      <c r="F78" s="23"/>
      <c r="G78" s="23"/>
      <c r="H78" s="23">
        <f t="shared" si="19"/>
        <v>0</v>
      </c>
    </row>
    <row r="79" spans="1:8">
      <c r="A79" s="4"/>
      <c r="B79" s="5" t="s">
        <v>83</v>
      </c>
      <c r="C79" s="23"/>
      <c r="D79" s="23"/>
      <c r="E79" s="23">
        <f t="shared" si="4"/>
        <v>0</v>
      </c>
      <c r="F79" s="23"/>
      <c r="G79" s="23"/>
      <c r="H79" s="23">
        <f t="shared" si="19"/>
        <v>0</v>
      </c>
    </row>
    <row r="80" spans="1:8">
      <c r="A80" s="20" t="s">
        <v>84</v>
      </c>
      <c r="B80" s="21"/>
      <c r="C80" s="24">
        <f>C8+C16+C26+C36+C46+C56+C60+C68+C72</f>
        <v>506941491.19999999</v>
      </c>
      <c r="D80" s="24">
        <f t="shared" ref="D80:H80" si="20">D8+D16+D26+D36+D46+D56+D60+D68+D72</f>
        <v>115211311.39999999</v>
      </c>
      <c r="E80" s="24">
        <f t="shared" si="20"/>
        <v>622152802.5999999</v>
      </c>
      <c r="F80" s="24">
        <f t="shared" si="20"/>
        <v>524077708.75</v>
      </c>
      <c r="G80" s="24">
        <f t="shared" si="20"/>
        <v>509431678.94</v>
      </c>
      <c r="H80" s="24">
        <f t="shared" si="20"/>
        <v>98075093.849999994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2015-09-03T16:02:48Z</dcterms:created>
  <dcterms:modified xsi:type="dcterms:W3CDTF">2017-11-06T19:50:11Z</dcterms:modified>
</cp:coreProperties>
</file>