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24240" windowHeight="1224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F22" i="1"/>
  <c r="E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0" i="1"/>
  <c r="E19" i="1"/>
  <c r="E15" i="1"/>
  <c r="E12" i="1"/>
  <c r="E11" i="1"/>
  <c r="E8" i="1"/>
  <c r="G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<sst xmlns="http://schemas.openxmlformats.org/spreadsheetml/2006/main" count="35" uniqueCount="33">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</sst>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4" fontId="1" fillId="3" borderId="7" xfId="0" applyNumberFormat="1" applyFont="1" applyFill="1" applyBorder="1" applyAlignment="1">
      <alignment horizontal="right" vertical="center"/>
    </xf>
    <xf numFmtId="4" fontId="2" fillId="3" borderId="27" xfId="0" applyNumberFormat="1" applyFont="1" applyFill="1" applyBorder="1" applyAlignment="1">
      <alignment horizontal="right" vertical="center"/>
    </xf>
    <xf numFmtId="4" fontId="2" fillId="3" borderId="28" xfId="0" applyNumberFormat="1" applyFont="1" applyFill="1" applyBorder="1" applyAlignment="1">
      <alignment horizontal="right" vertical="center"/>
    </xf>
    <xf numFmtId="4" fontId="2" fillId="3" borderId="29" xfId="0" applyNumberFormat="1" applyFont="1" applyFill="1" applyBorder="1" applyAlignment="1">
      <alignment horizontal="right" vertical="center"/>
    </xf>
    <xf numFmtId="4" fontId="2" fillId="3" borderId="30" xfId="0" applyNumberFormat="1" applyFont="1" applyFill="1" applyBorder="1" applyAlignment="1">
      <alignment horizontal="right" vertical="center"/>
    </xf>
    <xf numFmtId="4" fontId="2" fillId="3" borderId="31" xfId="0" applyNumberFormat="1" applyFont="1" applyFill="1" applyBorder="1" applyAlignment="1">
      <alignment horizontal="right" vertical="center"/>
    </xf>
    <xf numFmtId="4" fontId="2" fillId="3" borderId="32" xfId="0" applyNumberFormat="1" applyFont="1" applyFill="1" applyBorder="1" applyAlignment="1">
      <alignment horizontal="right" vertical="center"/>
    </xf>
    <xf numFmtId="4" fontId="2" fillId="3" borderId="33" xfId="0" applyNumberFormat="1" applyFont="1" applyFill="1" applyBorder="1" applyAlignment="1">
      <alignment horizontal="right" vertical="center"/>
    </xf>
    <xf numFmtId="4" fontId="2" fillId="3" borderId="34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23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16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5" sqref="B5:D7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3.28515625" bestFit="1" customWidth="1"/>
    <col min="8" max="8" width="24" bestFit="1" customWidth="1"/>
    <col min="9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43" t="s">
        <v>32</v>
      </c>
      <c r="C2" s="44"/>
      <c r="D2" s="44"/>
      <c r="E2" s="44"/>
      <c r="F2" s="44"/>
      <c r="G2" s="44"/>
      <c r="H2" s="44"/>
      <c r="I2" s="44"/>
      <c r="J2" s="45"/>
    </row>
    <row r="3" spans="2:11" x14ac:dyDescent="0.25">
      <c r="B3" s="46" t="s">
        <v>0</v>
      </c>
      <c r="C3" s="47"/>
      <c r="D3" s="47"/>
      <c r="E3" s="47"/>
      <c r="F3" s="47"/>
      <c r="G3" s="47"/>
      <c r="H3" s="47"/>
      <c r="I3" s="47"/>
      <c r="J3" s="48"/>
    </row>
    <row r="4" spans="2:11" thickBot="1" x14ac:dyDescent="0.35">
      <c r="B4" s="49" t="s">
        <v>31</v>
      </c>
      <c r="C4" s="50"/>
      <c r="D4" s="50"/>
      <c r="E4" s="50"/>
      <c r="F4" s="50"/>
      <c r="G4" s="50"/>
      <c r="H4" s="50"/>
      <c r="I4" s="50"/>
      <c r="J4" s="51"/>
    </row>
    <row r="5" spans="2:11" ht="15.75" thickBot="1" x14ac:dyDescent="0.3">
      <c r="B5" s="52" t="s">
        <v>1</v>
      </c>
      <c r="C5" s="53"/>
      <c r="D5" s="54"/>
      <c r="E5" s="58" t="s">
        <v>2</v>
      </c>
      <c r="F5" s="59"/>
      <c r="G5" s="59"/>
      <c r="H5" s="59"/>
      <c r="I5" s="59"/>
      <c r="J5" s="60" t="s">
        <v>3</v>
      </c>
      <c r="K5" s="3" t="s">
        <v>30</v>
      </c>
    </row>
    <row r="6" spans="2:11" ht="34.9" customHeight="1" thickBot="1" x14ac:dyDescent="0.3">
      <c r="B6" s="55"/>
      <c r="C6" s="56"/>
      <c r="D6" s="57"/>
      <c r="E6" s="4" t="s">
        <v>4</v>
      </c>
      <c r="F6" s="5" t="s">
        <v>5</v>
      </c>
      <c r="G6" s="4" t="s">
        <v>6</v>
      </c>
      <c r="H6" s="4" t="s">
        <v>7</v>
      </c>
      <c r="I6" s="6" t="s">
        <v>8</v>
      </c>
      <c r="J6" s="61"/>
    </row>
    <row r="7" spans="2:11" ht="15.75" thickBot="1" x14ac:dyDescent="0.3">
      <c r="B7" s="55"/>
      <c r="C7" s="56"/>
      <c r="D7" s="57"/>
      <c r="E7" s="7" t="s">
        <v>26</v>
      </c>
      <c r="F7" s="7" t="s">
        <v>27</v>
      </c>
      <c r="G7" s="7" t="s">
        <v>9</v>
      </c>
      <c r="H7" s="7" t="s">
        <v>28</v>
      </c>
      <c r="I7" s="7" t="s">
        <v>29</v>
      </c>
      <c r="J7" s="7" t="s">
        <v>10</v>
      </c>
    </row>
    <row r="8" spans="2:11" x14ac:dyDescent="0.25">
      <c r="B8" s="37" t="s">
        <v>11</v>
      </c>
      <c r="C8" s="38"/>
      <c r="D8" s="39"/>
      <c r="E8" s="11">
        <f>4069706.85*9</f>
        <v>36627361.649999999</v>
      </c>
      <c r="F8" s="14">
        <v>7132841.7999999998</v>
      </c>
      <c r="G8" s="11">
        <f>E8+F8</f>
        <v>43760203.449999996</v>
      </c>
      <c r="H8" s="17">
        <v>43760203.450000003</v>
      </c>
      <c r="I8" s="14">
        <v>43760203.450000003</v>
      </c>
      <c r="J8" s="11">
        <f>I8-E8</f>
        <v>7132841.8000000045</v>
      </c>
    </row>
    <row r="9" spans="2:11" x14ac:dyDescent="0.25">
      <c r="B9" s="34" t="s">
        <v>12</v>
      </c>
      <c r="C9" s="35"/>
      <c r="D9" s="36"/>
      <c r="E9" s="12">
        <v>0</v>
      </c>
      <c r="F9" s="15">
        <v>0</v>
      </c>
      <c r="G9" s="12">
        <f t="shared" ref="G9:G22" si="0">E9+F9</f>
        <v>0</v>
      </c>
      <c r="H9" s="18">
        <v>0</v>
      </c>
      <c r="I9" s="15">
        <v>0</v>
      </c>
      <c r="J9" s="12">
        <f t="shared" ref="J9:J21" si="1">I9-E9</f>
        <v>0</v>
      </c>
    </row>
    <row r="10" spans="2:11" x14ac:dyDescent="0.25">
      <c r="B10" s="34" t="s">
        <v>13</v>
      </c>
      <c r="C10" s="35"/>
      <c r="D10" s="36"/>
      <c r="E10" s="12">
        <f>34648.01*9</f>
        <v>311832.09000000003</v>
      </c>
      <c r="F10" s="15">
        <v>-200023.85</v>
      </c>
      <c r="G10" s="12">
        <f t="shared" si="0"/>
        <v>111808.24000000002</v>
      </c>
      <c r="H10" s="18">
        <v>111808.24</v>
      </c>
      <c r="I10" s="15">
        <v>111808.24</v>
      </c>
      <c r="J10" s="12">
        <f t="shared" si="1"/>
        <v>-200023.85000000003</v>
      </c>
    </row>
    <row r="11" spans="2:11" x14ac:dyDescent="0.25">
      <c r="B11" s="34" t="s">
        <v>14</v>
      </c>
      <c r="C11" s="35"/>
      <c r="D11" s="36"/>
      <c r="E11" s="12">
        <f>705180.78*9</f>
        <v>6346627.0200000005</v>
      </c>
      <c r="F11" s="15">
        <v>1424148.74</v>
      </c>
      <c r="G11" s="12">
        <f t="shared" si="0"/>
        <v>7770775.7600000007</v>
      </c>
      <c r="H11" s="18">
        <v>7770775.7599999998</v>
      </c>
      <c r="I11" s="15">
        <v>7770775.7599999998</v>
      </c>
      <c r="J11" s="12">
        <f t="shared" si="1"/>
        <v>1424148.7399999993</v>
      </c>
    </row>
    <row r="12" spans="2:11" x14ac:dyDescent="0.25">
      <c r="B12" s="34" t="s">
        <v>15</v>
      </c>
      <c r="C12" s="35"/>
      <c r="D12" s="36"/>
      <c r="E12" s="12">
        <f>672.23*9</f>
        <v>6050.07</v>
      </c>
      <c r="F12" s="15">
        <v>-6050.07</v>
      </c>
      <c r="G12" s="12">
        <f t="shared" si="0"/>
        <v>0</v>
      </c>
      <c r="H12" s="18">
        <v>0</v>
      </c>
      <c r="I12" s="15">
        <v>0</v>
      </c>
      <c r="J12" s="12">
        <f t="shared" si="1"/>
        <v>-6050.07</v>
      </c>
    </row>
    <row r="13" spans="2:11" x14ac:dyDescent="0.25">
      <c r="B13" s="40" t="s">
        <v>16</v>
      </c>
      <c r="C13" s="41"/>
      <c r="D13" s="42"/>
      <c r="E13" s="12">
        <v>0</v>
      </c>
      <c r="F13" s="15">
        <v>0</v>
      </c>
      <c r="G13" s="12">
        <f t="shared" si="0"/>
        <v>0</v>
      </c>
      <c r="H13" s="18">
        <v>0</v>
      </c>
      <c r="I13" s="15">
        <v>0</v>
      </c>
      <c r="J13" s="12">
        <f t="shared" si="1"/>
        <v>0</v>
      </c>
    </row>
    <row r="14" spans="2:11" x14ac:dyDescent="0.25">
      <c r="B14" s="40" t="s">
        <v>17</v>
      </c>
      <c r="C14" s="41"/>
      <c r="D14" s="42"/>
      <c r="E14" s="12">
        <v>0</v>
      </c>
      <c r="F14" s="15">
        <v>0</v>
      </c>
      <c r="G14" s="12">
        <f t="shared" si="0"/>
        <v>0</v>
      </c>
      <c r="H14" s="18">
        <v>0</v>
      </c>
      <c r="I14" s="15">
        <v>0</v>
      </c>
      <c r="J14" s="12">
        <f t="shared" si="1"/>
        <v>0</v>
      </c>
    </row>
    <row r="15" spans="2:11" x14ac:dyDescent="0.25">
      <c r="B15" s="34" t="s">
        <v>18</v>
      </c>
      <c r="C15" s="35"/>
      <c r="D15" s="36"/>
      <c r="E15" s="12">
        <f>167174.67*9</f>
        <v>1504572.03</v>
      </c>
      <c r="F15" s="15">
        <v>1955500.53</v>
      </c>
      <c r="G15" s="12">
        <f t="shared" si="0"/>
        <v>3460072.56</v>
      </c>
      <c r="H15" s="18">
        <v>3460072.56</v>
      </c>
      <c r="I15" s="15">
        <v>3460072.56</v>
      </c>
      <c r="J15" s="12">
        <f t="shared" si="1"/>
        <v>1955500.53</v>
      </c>
    </row>
    <row r="16" spans="2:11" x14ac:dyDescent="0.25">
      <c r="B16" s="40" t="s">
        <v>16</v>
      </c>
      <c r="C16" s="41"/>
      <c r="D16" s="42"/>
      <c r="E16" s="12">
        <v>0</v>
      </c>
      <c r="F16" s="15">
        <v>0</v>
      </c>
      <c r="G16" s="12">
        <f t="shared" si="0"/>
        <v>0</v>
      </c>
      <c r="H16" s="18">
        <v>0</v>
      </c>
      <c r="I16" s="15">
        <v>0</v>
      </c>
      <c r="J16" s="12">
        <f t="shared" si="1"/>
        <v>0</v>
      </c>
    </row>
    <row r="17" spans="2:10" x14ac:dyDescent="0.25">
      <c r="B17" s="40" t="s">
        <v>17</v>
      </c>
      <c r="C17" s="41"/>
      <c r="D17" s="42"/>
      <c r="E17" s="12">
        <v>0</v>
      </c>
      <c r="F17" s="15">
        <v>0</v>
      </c>
      <c r="G17" s="12">
        <f t="shared" si="0"/>
        <v>0</v>
      </c>
      <c r="H17" s="18">
        <v>0</v>
      </c>
      <c r="I17" s="15">
        <v>0</v>
      </c>
      <c r="J17" s="12">
        <f t="shared" si="1"/>
        <v>0</v>
      </c>
    </row>
    <row r="18" spans="2:10" x14ac:dyDescent="0.25">
      <c r="B18" s="34" t="s">
        <v>19</v>
      </c>
      <c r="C18" s="35"/>
      <c r="D18" s="36"/>
      <c r="E18" s="12">
        <v>0</v>
      </c>
      <c r="F18" s="15">
        <v>0</v>
      </c>
      <c r="G18" s="12">
        <f t="shared" si="0"/>
        <v>0</v>
      </c>
      <c r="H18" s="18">
        <v>0</v>
      </c>
      <c r="I18" s="15">
        <v>0</v>
      </c>
      <c r="J18" s="12">
        <f t="shared" si="1"/>
        <v>0</v>
      </c>
    </row>
    <row r="19" spans="2:10" x14ac:dyDescent="0.25">
      <c r="B19" s="34" t="s">
        <v>20</v>
      </c>
      <c r="C19" s="35"/>
      <c r="D19" s="36"/>
      <c r="E19" s="12">
        <f>4340052.53*9</f>
        <v>39060472.770000003</v>
      </c>
      <c r="F19" s="15">
        <v>20445572.620000001</v>
      </c>
      <c r="G19" s="12">
        <f t="shared" si="0"/>
        <v>59506045.390000001</v>
      </c>
      <c r="H19" s="18">
        <v>59506045.390000001</v>
      </c>
      <c r="I19" s="15">
        <v>59506045.390000001</v>
      </c>
      <c r="J19" s="12">
        <f t="shared" si="1"/>
        <v>20445572.619999997</v>
      </c>
    </row>
    <row r="20" spans="2:10" ht="20.45" customHeight="1" x14ac:dyDescent="0.25">
      <c r="B20" s="21" t="s">
        <v>21</v>
      </c>
      <c r="C20" s="22"/>
      <c r="D20" s="23"/>
      <c r="E20" s="12">
        <v>0</v>
      </c>
      <c r="F20" s="15">
        <v>0</v>
      </c>
      <c r="G20" s="12">
        <f t="shared" si="0"/>
        <v>0</v>
      </c>
      <c r="H20" s="18">
        <v>0</v>
      </c>
      <c r="I20" s="15">
        <v>0</v>
      </c>
      <c r="J20" s="12">
        <f t="shared" si="1"/>
        <v>0</v>
      </c>
    </row>
    <row r="21" spans="2:10" ht="15.75" thickBot="1" x14ac:dyDescent="0.3">
      <c r="B21" s="24" t="s">
        <v>22</v>
      </c>
      <c r="C21" s="25"/>
      <c r="D21" s="26"/>
      <c r="E21" s="13">
        <v>0</v>
      </c>
      <c r="F21" s="16">
        <v>0</v>
      </c>
      <c r="G21" s="13">
        <f t="shared" si="0"/>
        <v>0</v>
      </c>
      <c r="H21" s="19">
        <v>0</v>
      </c>
      <c r="I21" s="16">
        <v>0</v>
      </c>
      <c r="J21" s="13">
        <f t="shared" si="1"/>
        <v>0</v>
      </c>
    </row>
    <row r="22" spans="2:10" ht="15.75" thickBot="1" x14ac:dyDescent="0.3">
      <c r="B22" s="27" t="s">
        <v>23</v>
      </c>
      <c r="C22" s="28"/>
      <c r="D22" s="29"/>
      <c r="E22" s="8">
        <f>SUM(E8:E21)</f>
        <v>83856915.63000001</v>
      </c>
      <c r="F22" s="8">
        <f>SUM(F8:F21)</f>
        <v>30751989.770000003</v>
      </c>
      <c r="G22" s="20">
        <f t="shared" si="0"/>
        <v>114608905.40000001</v>
      </c>
      <c r="H22" s="9">
        <f>SUM(H8:H21)</f>
        <v>114608905.40000001</v>
      </c>
      <c r="I22" s="10">
        <f>SUM(I8:I21)</f>
        <v>114608905.40000001</v>
      </c>
      <c r="J22" s="30">
        <f>I22-E22</f>
        <v>30751989.769999996</v>
      </c>
    </row>
    <row r="23" spans="2:10" ht="15.75" thickBot="1" x14ac:dyDescent="0.3">
      <c r="B23" s="1"/>
      <c r="C23" s="1"/>
      <c r="D23" s="1"/>
      <c r="E23" s="2"/>
      <c r="F23" s="2"/>
      <c r="G23" s="2"/>
      <c r="H23" s="32" t="s">
        <v>24</v>
      </c>
      <c r="I23" s="33"/>
      <c r="J23" s="31"/>
    </row>
    <row r="456" spans="8:8" x14ac:dyDescent="0.25">
      <c r="H456" s="3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2017-10-30T15:56:08Z</cp:lastPrinted>
  <dcterms:created xsi:type="dcterms:W3CDTF">2015-10-07T18:38:33Z</dcterms:created>
  <dcterms:modified xsi:type="dcterms:W3CDTF">2017-11-06T20:18:09Z</dcterms:modified>
</cp:coreProperties>
</file>