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E39" i="1" l="1"/>
  <c r="D39" i="1"/>
  <c r="C39" i="1"/>
  <c r="C44" i="1" s="1"/>
  <c r="D44" i="1"/>
  <c r="F44" i="1"/>
  <c r="G44" i="1"/>
  <c r="G39" i="1"/>
  <c r="F39" i="1"/>
  <c r="H19" i="1"/>
  <c r="G19" i="1"/>
  <c r="F19" i="1"/>
  <c r="E19" i="1"/>
  <c r="D19" i="1"/>
  <c r="C19" i="1"/>
  <c r="H9" i="1"/>
  <c r="G9" i="1"/>
  <c r="F9" i="1"/>
  <c r="E9" i="1"/>
  <c r="D9" i="1"/>
  <c r="C9" i="1"/>
  <c r="E44" i="1" l="1"/>
  <c r="H39" i="1"/>
  <c r="H44" i="1" s="1"/>
</calcChain>
</file>

<file path=xl/sharedStrings.xml><?xml version="1.0" encoding="utf-8"?>
<sst xmlns="http://schemas.openxmlformats.org/spreadsheetml/2006/main" count="53" uniqueCount="53">
  <si>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</si>
  <si>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</si>
  <si>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</si>
  <si>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</si>
  <si>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</si>
  <si>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</si>
  <si>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</si>
  <si>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</si>
  <si>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</si>
  <si>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</si>
  <si>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</si>
  <si>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</si>
  <si>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</si>
  <si>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</si>
  <si>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</si>
  <si>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</si>
  <si>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</si>
  <si>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</si>
  <si>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</si>
  <si>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</si>
  <si>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</si>
  <si>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</si>
  <si>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</si>
  <si>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</si>
  <si>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</si>
  <si>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</si>
  <si>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</si>
  <si>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</si>
  <si>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</si>
  <si>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</si>
  <si>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</si>
  <si>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</si>
  <si>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</si>
  <si>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</si>
  <si>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</si>
  <si>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</si>
  <si>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</si>
  <si>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</si>
  <si>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</si>
  <si>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</si>
  <si>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</si>
  <si>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</si>
  <si>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</si>
  <si>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</si>
  <si>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</si>
  <si>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</si>
  <si>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</si>
  <si>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</si>
  <si>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</si>
  <si>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</si>
  <si>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</si>
  <si>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Presidencia Municipal de Matamoros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</si>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</sst>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30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top" wrapText="1" readingOrder="1"/>
    </xf>
    <xf numFmtId="0" fontId="7" fillId="0" borderId="0" xfId="1" applyFont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7"/>
  <sheetViews>
    <sheetView showGridLines="0" tabSelected="1" zoomScale="90" zoomScaleNormal="90" workbookViewId="0">
      <selection activeCell="B4" sqref="B4:H4"/>
    </sheetView>
  </sheetViews>
  <sheetFormatPr baseColWidth="10" defaultColWidth="11.42578125" defaultRowHeight="12" x14ac:dyDescent="0.2"/>
  <cols>
    <col min="1" max="1" width="4.14062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C12+C16</f>
        <v>187818919.34999999</v>
      </c>
      <c r="D9" s="8">
        <f>D12+D16</f>
        <v>-14632719.939999999</v>
      </c>
      <c r="E9" s="8">
        <f>C9+D9</f>
        <v>173186199.41</v>
      </c>
      <c r="F9" s="8">
        <f>F12+F16</f>
        <v>116920302.97</v>
      </c>
      <c r="G9" s="8">
        <f>G12+G16</f>
        <v>116918302.97</v>
      </c>
      <c r="H9" s="8">
        <f>E9-F9</f>
        <v>56265896.439999998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128704657.31999999</v>
      </c>
      <c r="D12" s="6">
        <v>-11246504.1</v>
      </c>
      <c r="E12" s="6">
        <v>117458153.22</v>
      </c>
      <c r="F12" s="6">
        <v>79880523.719999999</v>
      </c>
      <c r="G12" s="6">
        <v>79878523.719999999</v>
      </c>
      <c r="H12" s="6">
        <v>37577629.5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59114262.030000001</v>
      </c>
      <c r="D16" s="6">
        <v>-3386215.84</v>
      </c>
      <c r="E16" s="6">
        <v>55728046.189999998</v>
      </c>
      <c r="F16" s="6">
        <v>37039779.25</v>
      </c>
      <c r="G16" s="6">
        <v>37039779.25</v>
      </c>
      <c r="H16" s="6">
        <v>18688266.940000001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</f>
        <v>11040417.800000001</v>
      </c>
      <c r="D19" s="8">
        <f>D20+D21</f>
        <v>35640750.549999997</v>
      </c>
      <c r="E19" s="8">
        <f>C19+D19</f>
        <v>46681168.349999994</v>
      </c>
      <c r="F19" s="8">
        <f>F20+F21</f>
        <v>39894759.140000001</v>
      </c>
      <c r="G19" s="8">
        <f>G20+G21</f>
        <v>39894759.140000001</v>
      </c>
      <c r="H19" s="8">
        <f>E19-F19</f>
        <v>6786409.2099999934</v>
      </c>
    </row>
    <row r="20" spans="2:8" ht="12" customHeight="1" x14ac:dyDescent="0.2">
      <c r="B20" s="3" t="s">
        <v>22</v>
      </c>
      <c r="C20" s="6">
        <v>6457177.2599999998</v>
      </c>
      <c r="D20" s="6">
        <v>-259081.57</v>
      </c>
      <c r="E20" s="6">
        <v>6198095.6900000004</v>
      </c>
      <c r="F20" s="6">
        <v>5448687.5800000001</v>
      </c>
      <c r="G20" s="6">
        <v>5448687.5800000001</v>
      </c>
      <c r="H20" s="6">
        <v>749408.11</v>
      </c>
    </row>
    <row r="21" spans="2:8" ht="14.45" customHeight="1" x14ac:dyDescent="0.2">
      <c r="B21" s="3" t="s">
        <v>23</v>
      </c>
      <c r="C21" s="6">
        <v>4583240.54</v>
      </c>
      <c r="D21" s="6">
        <v>35899832.119999997</v>
      </c>
      <c r="E21" s="6">
        <v>40483072.659999996</v>
      </c>
      <c r="F21" s="6">
        <v>34446071.560000002</v>
      </c>
      <c r="G21" s="6">
        <v>34446071.560000002</v>
      </c>
      <c r="H21" s="6">
        <v>6037001.0999999996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10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10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10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10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10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10" ht="4.5" customHeight="1" x14ac:dyDescent="0.2">
      <c r="B38" s="3"/>
      <c r="C38" s="6"/>
      <c r="D38" s="6"/>
      <c r="E38" s="6"/>
      <c r="F38" s="6"/>
      <c r="G38" s="6"/>
      <c r="H38" s="6"/>
    </row>
    <row r="39" spans="2:10" s="9" customFormat="1" ht="21.6" customHeight="1" x14ac:dyDescent="0.2">
      <c r="B39" s="2" t="s">
        <v>40</v>
      </c>
      <c r="C39" s="8">
        <f>C40+C43</f>
        <v>10271702.279999999</v>
      </c>
      <c r="D39" s="8">
        <f>D40+D43</f>
        <v>-1060449.79</v>
      </c>
      <c r="E39" s="8">
        <f>C39+D39</f>
        <v>9211252.4899999984</v>
      </c>
      <c r="F39" s="8">
        <f>F40</f>
        <v>5157817.58</v>
      </c>
      <c r="G39" s="8">
        <f>G40</f>
        <v>5157817.58</v>
      </c>
      <c r="H39" s="8">
        <f>E39-F39</f>
        <v>4053434.9099999983</v>
      </c>
    </row>
    <row r="40" spans="2:10" ht="24" x14ac:dyDescent="0.2">
      <c r="B40" s="3" t="s">
        <v>41</v>
      </c>
      <c r="C40" s="6">
        <v>7250000</v>
      </c>
      <c r="D40" s="6">
        <v>-437784.79</v>
      </c>
      <c r="E40" s="6">
        <v>6812215.21</v>
      </c>
      <c r="F40" s="6">
        <v>5157817.58</v>
      </c>
      <c r="G40" s="6">
        <v>5157817.58</v>
      </c>
      <c r="H40" s="6">
        <v>1654397.63</v>
      </c>
    </row>
    <row r="41" spans="2:10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10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10" ht="12.75" thickBot="1" x14ac:dyDescent="0.25">
      <c r="B43" s="3" t="s">
        <v>44</v>
      </c>
      <c r="C43" s="6">
        <v>3021702.28</v>
      </c>
      <c r="D43" s="6">
        <v>-622665</v>
      </c>
      <c r="E43" s="6">
        <v>2399037.2799999998</v>
      </c>
      <c r="F43" s="6">
        <v>0</v>
      </c>
      <c r="G43" s="6">
        <v>0</v>
      </c>
      <c r="H43" s="6">
        <v>0</v>
      </c>
    </row>
    <row r="44" spans="2:10" ht="12.75" thickBot="1" x14ac:dyDescent="0.25">
      <c r="B44" s="4" t="s">
        <v>26</v>
      </c>
      <c r="C44" s="7">
        <f>C39+C28+C19+C9</f>
        <v>209131039.43000001</v>
      </c>
      <c r="D44" s="7">
        <f t="shared" ref="D44:H44" si="0">D39+D28+D19+D9</f>
        <v>19947580.82</v>
      </c>
      <c r="E44" s="7">
        <f t="shared" si="0"/>
        <v>229078620.25</v>
      </c>
      <c r="F44" s="7">
        <f t="shared" si="0"/>
        <v>161972879.69</v>
      </c>
      <c r="G44" s="7">
        <f t="shared" si="0"/>
        <v>161970879.69</v>
      </c>
      <c r="H44" s="7">
        <f t="shared" si="0"/>
        <v>67105740.559999987</v>
      </c>
    </row>
    <row r="47" spans="2:10" ht="27.75" customHeight="1" x14ac:dyDescent="0.2">
      <c r="B47" s="29" t="s">
        <v>52</v>
      </c>
      <c r="C47" s="29"/>
      <c r="D47" s="29"/>
      <c r="E47" s="29"/>
      <c r="F47" s="29"/>
      <c r="G47" s="29"/>
      <c r="H47" s="29"/>
      <c r="I47" s="28"/>
      <c r="J47" s="28"/>
    </row>
  </sheetData>
  <mergeCells count="8">
    <mergeCell ref="B47:H47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2017-06-13T16:39:43Z</cp:lastPrinted>
  <dcterms:created xsi:type="dcterms:W3CDTF">2015-10-07T18:41:16Z</dcterms:created>
  <dcterms:modified xsi:type="dcterms:W3CDTF">2017-11-06T18:33:50Z</dcterms:modified>
</cp:coreProperties>
</file>