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640" windowHeight="9390"/>
  </bookViews>
  <sheets>
    <sheet name="ESF" sheetId="1" r:id="rId1"/>
  </sheets>
  <definedNames>
    <definedName name="_xlnm.Print_Area" localSheetId="0">ESF!$B$2:$J$54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9" i="1"/>
  <c r="I49"/>
  <c r="J38"/>
  <c r="I38"/>
  <c r="J33"/>
  <c r="I33"/>
  <c r="J17"/>
  <c r="J29" s="1"/>
  <c r="J51" s="1"/>
  <c r="I17"/>
  <c r="I29" s="1"/>
  <c r="I51" s="1"/>
  <c r="D31"/>
  <c r="E29"/>
  <c r="D29"/>
  <c r="E16"/>
  <c r="E31" s="1"/>
  <c r="D16"/>
</calcChain>
</file>

<file path=xl/sharedStrings.xml><?xml version="1.0" encoding="utf-8"?>
<sst xmlns="http://schemas.openxmlformats.org/spreadsheetml/2006/main" count="79" uniqueCount="76">
  <si>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</si>
  <si>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</si>
  <si>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</si>
  <si>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</si>
  <si>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</si>
  <si>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</si>
  <si>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</si>
  <si>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</si>
  <si>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</si>
  <si>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</si>
  <si>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</si>
  <si>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</si>
  <si>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</si>
  <si>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</si>
  <si>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</si>
  <si>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</si>
  <si>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</si>
  <si>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</si>
  <si>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</si>
  <si>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</si>
  <si>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</si>
  <si>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</si>
  <si>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</si>
  <si>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</si>
  <si>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</si>
  <si>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</si>
  <si>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</si>
  <si>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</si>
  <si>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</si>
  <si>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</si>
  <si>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</si>
  <si>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</si>
  <si>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</si>
  <si>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</si>
  <si>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</si>
  <si>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</si>
  <si>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</si>
  <si>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</si>
  <si>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</si>
  <si>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</si>
  <si>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</si>
  <si>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</si>
  <si>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</si>
  <si>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</si>
  <si>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</si>
  <si>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</si>
  <si>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</si>
  <si>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</si>
  <si>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</si>
  <si>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</si>
  <si>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</si>
  <si>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</si>
  <si>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</si>
  <si>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</si>
  <si>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</si>
  <si>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</si>
  <si>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</si>
  <si>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</si>
  <si>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</si>
  <si>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</si>
  <si>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2016</t>
  </si>
  <si>
    <t>Al 30 de septiembre de 2017 y al 31 de diciembre de 2016</t>
  </si>
  <si>
    <t>ASEC_ESF_3erTRIM_Ñ9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</si>
  <si>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</si>
  <si>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MUNICIPIO DE MORELOS, COAHUILA</t>
  </si>
  <si>
    <t>C. JUAN GABRIEL GARZA CALDERON</t>
  </si>
  <si>
    <t>ING. ARMANDO PEREZ PEÑA</t>
  </si>
  <si>
    <t>PRESIDENTE MUNICIPAL</t>
  </si>
  <si>
    <t>TESORERO MUNICIPAL</t>
  </si>
  <si>
    <t>C. MARIA ESTHER GONZALEZ DE LUNA</t>
  </si>
  <si>
    <t>C. REYNA YOMARA RUEDA RIVAS</t>
  </si>
  <si>
    <t>REGIDOR DE HACIENDA</t>
  </si>
  <si>
    <t>CONTRALOR MUNICIPAL</t>
  </si>
  <si>
    <t xml:space="preserve">C. ANITA RAIGOZA FLORES </t>
  </si>
  <si>
    <t>SINDICO DE MAYORIA</t>
  </si>
  <si>
    <t>SINDICO DE MINORIA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</si>
</sst>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Border="1" applyAlignment="1">
      <alignment vertical="top"/>
    </xf>
    <xf numFmtId="0" fontId="15" fillId="0" borderId="0" xfId="0" applyFont="1" applyBorder="1" applyAlignment="1">
      <alignment vertical="top" wrapText="1"/>
    </xf>
    <xf numFmtId="0" fontId="16" fillId="0" borderId="0" xfId="0" applyFont="1" applyBorder="1" applyAlignment="1">
      <alignment vertical="top"/>
    </xf>
    <xf numFmtId="0" fontId="17" fillId="0" borderId="0" xfId="0" applyFont="1" applyBorder="1" applyAlignment="1">
      <alignment vertical="top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15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/>
    </xf>
    <xf numFmtId="0" fontId="17" fillId="0" borderId="0" xfId="0" applyFont="1" applyBorder="1" applyAlignment="1">
      <alignment horizontal="center" vertical="top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770282</xdr:colOff>
      <xdr:row>3</xdr:row>
      <xdr:rowOff>173936</xdr:rowOff>
    </xdr:to>
    <xdr:pic>
      <xdr:nvPicPr>
        <xdr:cNvPr id="2" name="3 Imagen" descr="C:\Users\usuario\Desktop\PEÑA MONETA\CUENTA PUBLICA 2016\Aguila Nueva.jpg">
          <a:extLst>
            <a:ext uri="{FF2B5EF4-FFF2-40B4-BE49-F238E27FC236}">
              <a16:creationId xmlns="" xmlns:a16="http://schemas.microsoft.com/office/drawing/2014/main" id="{594CB554-A997-4E15-93F9-30779CC22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17" y="190500"/>
          <a:ext cx="770282" cy="546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198746</xdr:colOff>
      <xdr:row>1</xdr:row>
      <xdr:rowOff>8283</xdr:rowOff>
    </xdr:from>
    <xdr:to>
      <xdr:col>9</xdr:col>
      <xdr:colOff>961574</xdr:colOff>
      <xdr:row>3</xdr:row>
      <xdr:rowOff>182217</xdr:rowOff>
    </xdr:to>
    <xdr:pic>
      <xdr:nvPicPr>
        <xdr:cNvPr id="3" name="4 Imagen" descr="C:\Users\usuario\Desktop\PEÑA MONETA\CUENTA PUBLICA 2016\logo Goyo.jpg">
          <a:extLst>
            <a:ext uri="{FF2B5EF4-FFF2-40B4-BE49-F238E27FC236}">
              <a16:creationId xmlns="" xmlns:a16="http://schemas.microsoft.com/office/drawing/2014/main" id="{872D851C-D7A8-44B4-8DC5-DD002351C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6094" y="198783"/>
          <a:ext cx="762828" cy="546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571500</xdr:colOff>
      <xdr:row>89</xdr:row>
      <xdr:rowOff>8283</xdr:rowOff>
    </xdr:from>
    <xdr:to>
      <xdr:col>2</xdr:col>
      <xdr:colOff>530087</xdr:colOff>
      <xdr:row>89</xdr:row>
      <xdr:rowOff>8284</xdr:rowOff>
    </xdr:to>
    <xdr:cxnSp macro="">
      <xdr:nvCxnSpPr>
        <xdr:cNvPr id="4" name="Conector recto 2">
          <a:extLst>
            <a:ext uri="{FF2B5EF4-FFF2-40B4-BE49-F238E27FC236}">
              <a16:creationId xmlns="" xmlns:a16="http://schemas.microsoft.com/office/drawing/2014/main" id="{CB6DF2D7-9904-44C4-A1D4-3157B194C088}"/>
            </a:ext>
          </a:extLst>
        </xdr:cNvPr>
        <xdr:cNvCxnSpPr/>
      </xdr:nvCxnSpPr>
      <xdr:spPr>
        <a:xfrm flipV="1">
          <a:off x="752475" y="13048008"/>
          <a:ext cx="2149337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549965</xdr:colOff>
      <xdr:row>92</xdr:row>
      <xdr:rowOff>467140</xdr:rowOff>
    </xdr:from>
    <xdr:to>
      <xdr:col>2</xdr:col>
      <xdr:colOff>508552</xdr:colOff>
      <xdr:row>92</xdr:row>
      <xdr:rowOff>467141</xdr:rowOff>
    </xdr:to>
    <xdr:cxnSp macro="">
      <xdr:nvCxnSpPr>
        <xdr:cNvPr id="5" name="Conector recto 10">
          <a:extLst>
            <a:ext uri="{FF2B5EF4-FFF2-40B4-BE49-F238E27FC236}">
              <a16:creationId xmlns="" xmlns:a16="http://schemas.microsoft.com/office/drawing/2014/main" id="{901ABE05-B1E5-4A0C-AC63-9149CBEB8628}"/>
            </a:ext>
          </a:extLst>
        </xdr:cNvPr>
        <xdr:cNvCxnSpPr/>
      </xdr:nvCxnSpPr>
      <xdr:spPr>
        <a:xfrm flipV="1">
          <a:off x="730940" y="14364115"/>
          <a:ext cx="2149337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586409</xdr:colOff>
      <xdr:row>90</xdr:row>
      <xdr:rowOff>470452</xdr:rowOff>
    </xdr:from>
    <xdr:to>
      <xdr:col>2</xdr:col>
      <xdr:colOff>544996</xdr:colOff>
      <xdr:row>90</xdr:row>
      <xdr:rowOff>470453</xdr:rowOff>
    </xdr:to>
    <xdr:cxnSp macro="">
      <xdr:nvCxnSpPr>
        <xdr:cNvPr id="6" name="Conector recto 11">
          <a:extLst>
            <a:ext uri="{FF2B5EF4-FFF2-40B4-BE49-F238E27FC236}">
              <a16:creationId xmlns="" xmlns:a16="http://schemas.microsoft.com/office/drawing/2014/main" id="{B96BE034-43FF-4CD3-8282-CA47050D3834}"/>
            </a:ext>
          </a:extLst>
        </xdr:cNvPr>
        <xdr:cNvCxnSpPr/>
      </xdr:nvCxnSpPr>
      <xdr:spPr>
        <a:xfrm flipV="1">
          <a:off x="767384" y="13700677"/>
          <a:ext cx="2149337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1949725</xdr:colOff>
      <xdr:row>91</xdr:row>
      <xdr:rowOff>3314</xdr:rowOff>
    </xdr:from>
    <xdr:to>
      <xdr:col>8</xdr:col>
      <xdr:colOff>102704</xdr:colOff>
      <xdr:row>91</xdr:row>
      <xdr:rowOff>3315</xdr:rowOff>
    </xdr:to>
    <xdr:cxnSp macro="">
      <xdr:nvCxnSpPr>
        <xdr:cNvPr id="7" name="Conector recto 12">
          <a:extLst>
            <a:ext uri="{FF2B5EF4-FFF2-40B4-BE49-F238E27FC236}">
              <a16:creationId xmlns="" xmlns:a16="http://schemas.microsoft.com/office/drawing/2014/main" id="{8A7B80FA-FD31-4AE4-9282-BC0FDA7C2E62}"/>
            </a:ext>
          </a:extLst>
        </xdr:cNvPr>
        <xdr:cNvCxnSpPr/>
      </xdr:nvCxnSpPr>
      <xdr:spPr>
        <a:xfrm flipV="1">
          <a:off x="7055125" y="13709789"/>
          <a:ext cx="2163004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1911625</xdr:colOff>
      <xdr:row>92</xdr:row>
      <xdr:rowOff>478736</xdr:rowOff>
    </xdr:from>
    <xdr:to>
      <xdr:col>8</xdr:col>
      <xdr:colOff>64604</xdr:colOff>
      <xdr:row>92</xdr:row>
      <xdr:rowOff>478737</xdr:rowOff>
    </xdr:to>
    <xdr:cxnSp macro="">
      <xdr:nvCxnSpPr>
        <xdr:cNvPr id="8" name="Conector recto 13">
          <a:extLst>
            <a:ext uri="{FF2B5EF4-FFF2-40B4-BE49-F238E27FC236}">
              <a16:creationId xmlns="" xmlns:a16="http://schemas.microsoft.com/office/drawing/2014/main" id="{B4607C83-F4D9-4AA2-BBAF-83F046B2FD3E}"/>
            </a:ext>
          </a:extLst>
        </xdr:cNvPr>
        <xdr:cNvCxnSpPr/>
      </xdr:nvCxnSpPr>
      <xdr:spPr>
        <a:xfrm flipV="1">
          <a:off x="7017025" y="14375711"/>
          <a:ext cx="2163004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1865243</xdr:colOff>
      <xdr:row>89</xdr:row>
      <xdr:rowOff>1657</xdr:rowOff>
    </xdr:from>
    <xdr:to>
      <xdr:col>8</xdr:col>
      <xdr:colOff>18222</xdr:colOff>
      <xdr:row>89</xdr:row>
      <xdr:rowOff>1658</xdr:rowOff>
    </xdr:to>
    <xdr:cxnSp macro="">
      <xdr:nvCxnSpPr>
        <xdr:cNvPr id="9" name="Conector recto 14">
          <a:extLst>
            <a:ext uri="{FF2B5EF4-FFF2-40B4-BE49-F238E27FC236}">
              <a16:creationId xmlns="" xmlns:a16="http://schemas.microsoft.com/office/drawing/2014/main" id="{D5BE0646-3324-460D-944A-EFB638610B77}"/>
            </a:ext>
          </a:extLst>
        </xdr:cNvPr>
        <xdr:cNvCxnSpPr/>
      </xdr:nvCxnSpPr>
      <xdr:spPr>
        <a:xfrm flipV="1">
          <a:off x="6970643" y="13041382"/>
          <a:ext cx="2163004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95"/>
  <sheetViews>
    <sheetView showGridLines="0" tabSelected="1" zoomScale="115" zoomScaleNormal="115" zoomScalePageLayoutView="115" workbookViewId="0">
      <selection activeCell="I11" sqref="I11"/>
    </sheetView>
  </sheetViews>
  <sheetFormatPr baseColWidth="10" defaultColWidth="11.5703125" defaultRowHeight="15"/>
  <cols>
    <col min="1" max="1" width="2.7109375" style="33" customWidth="1"/>
    <col min="2" max="2" width="30.710937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0.7109375" style="33" customWidth="1"/>
    <col min="8" max="8" width="6.5703125" style="42" customWidth="1"/>
    <col min="9" max="10" width="14.7109375" style="33" customWidth="1"/>
    <col min="11" max="16384" width="11.5703125" style="33"/>
  </cols>
  <sheetData>
    <row r="1" spans="2:10" ht="15.75" thickBot="1"/>
    <row r="2" spans="2:10">
      <c r="B2" s="49" t="s">
        <v>64</v>
      </c>
      <c r="C2" s="50"/>
      <c r="D2" s="50"/>
      <c r="E2" s="50"/>
      <c r="F2" s="50"/>
      <c r="G2" s="50"/>
      <c r="H2" s="50"/>
      <c r="I2" s="50"/>
      <c r="J2" s="51"/>
    </row>
    <row r="3" spans="2:10" ht="14.45" customHeight="1">
      <c r="B3" s="52" t="s">
        <v>0</v>
      </c>
      <c r="C3" s="53"/>
      <c r="D3" s="53"/>
      <c r="E3" s="53"/>
      <c r="F3" s="53"/>
      <c r="G3" s="53"/>
      <c r="H3" s="53"/>
      <c r="I3" s="53"/>
      <c r="J3" s="54"/>
    </row>
    <row r="4" spans="2:10" ht="15.75" thickBot="1">
      <c r="B4" s="55" t="s">
        <v>61</v>
      </c>
      <c r="C4" s="56"/>
      <c r="D4" s="56"/>
      <c r="E4" s="56"/>
      <c r="F4" s="56"/>
      <c r="G4" s="56"/>
      <c r="H4" s="56"/>
      <c r="I4" s="56"/>
      <c r="J4" s="57"/>
    </row>
    <row r="5" spans="2:10">
      <c r="B5" s="1" t="s">
        <v>1</v>
      </c>
      <c r="C5" s="2"/>
      <c r="D5" s="35" t="s">
        <v>59</v>
      </c>
      <c r="E5" s="35" t="s">
        <v>60</v>
      </c>
      <c r="F5" s="2"/>
      <c r="G5" s="2" t="s">
        <v>2</v>
      </c>
      <c r="H5" s="2"/>
      <c r="I5" s="35" t="s">
        <v>59</v>
      </c>
      <c r="J5" s="36" t="s">
        <v>60</v>
      </c>
    </row>
    <row r="6" spans="2:10" ht="14.65" customHeight="1">
      <c r="B6" s="58"/>
      <c r="C6" s="59"/>
      <c r="D6" s="59"/>
      <c r="E6" s="59"/>
      <c r="F6" s="38"/>
      <c r="G6" s="59"/>
      <c r="H6" s="59"/>
      <c r="I6" s="59"/>
      <c r="J6" s="60"/>
    </row>
    <row r="7" spans="2:10" ht="14.65" customHeight="1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4.65" customHeight="1">
      <c r="B8" s="6" t="s">
        <v>5</v>
      </c>
      <c r="C8" s="14"/>
      <c r="D8" s="7">
        <v>7592625.96</v>
      </c>
      <c r="E8" s="7">
        <v>1010055.2</v>
      </c>
      <c r="F8" s="38"/>
      <c r="G8" s="8" t="s">
        <v>6</v>
      </c>
      <c r="H8" s="14"/>
      <c r="I8" s="7">
        <v>4369358.3</v>
      </c>
      <c r="J8" s="24">
        <v>3217686.26</v>
      </c>
    </row>
    <row r="9" spans="2:10" ht="22.9" customHeight="1">
      <c r="B9" s="6" t="s">
        <v>7</v>
      </c>
      <c r="C9" s="14"/>
      <c r="D9" s="7">
        <v>4072829.46</v>
      </c>
      <c r="E9" s="7">
        <v>3933769.96</v>
      </c>
      <c r="F9" s="38"/>
      <c r="G9" s="8" t="s">
        <v>8</v>
      </c>
      <c r="H9" s="14"/>
      <c r="I9" s="21">
        <v>0</v>
      </c>
      <c r="J9" s="25">
        <v>0</v>
      </c>
    </row>
    <row r="10" spans="2:10" ht="24">
      <c r="B10" s="6" t="s">
        <v>9</v>
      </c>
      <c r="C10" s="14"/>
      <c r="D10" s="7">
        <v>5000</v>
      </c>
      <c r="E10" s="7">
        <v>5000</v>
      </c>
      <c r="F10" s="38"/>
      <c r="G10" s="8" t="s">
        <v>10</v>
      </c>
      <c r="H10" s="14"/>
      <c r="I10" s="21">
        <v>-4440.1499999999996</v>
      </c>
      <c r="J10" s="25">
        <v>-4440.1499999999996</v>
      </c>
    </row>
    <row r="11" spans="2:10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4.65" customHeight="1">
      <c r="B12" s="6" t="s">
        <v>13</v>
      </c>
      <c r="C12" s="14"/>
      <c r="D12" s="7">
        <v>28000</v>
      </c>
      <c r="E12" s="9">
        <v>28000</v>
      </c>
      <c r="F12" s="38"/>
      <c r="G12" s="8" t="s">
        <v>14</v>
      </c>
      <c r="H12" s="14"/>
      <c r="I12" s="21">
        <v>0</v>
      </c>
      <c r="J12" s="25">
        <v>0</v>
      </c>
    </row>
    <row r="13" spans="2:10" ht="36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4.65" customHeight="1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0</v>
      </c>
      <c r="J14" s="25">
        <v>0</v>
      </c>
    </row>
    <row r="15" spans="2:10" ht="14.65" customHeight="1">
      <c r="B15" s="6"/>
      <c r="C15" s="14"/>
      <c r="D15" s="7"/>
      <c r="E15" s="7"/>
      <c r="F15" s="37"/>
      <c r="G15" s="8" t="s">
        <v>19</v>
      </c>
      <c r="H15" s="14"/>
      <c r="I15" s="21">
        <v>33102.06</v>
      </c>
      <c r="J15" s="25">
        <v>29298.080000000002</v>
      </c>
    </row>
    <row r="16" spans="2:10" ht="14.65" customHeight="1">
      <c r="B16" s="10" t="s">
        <v>20</v>
      </c>
      <c r="C16" s="15"/>
      <c r="D16" s="7">
        <f>SUM(D8:D15)</f>
        <v>11698455.42</v>
      </c>
      <c r="E16" s="7">
        <f>SUM(E8:E15)</f>
        <v>4976825.16</v>
      </c>
      <c r="F16" s="38"/>
      <c r="G16" s="8"/>
      <c r="H16" s="14"/>
      <c r="I16" s="21"/>
      <c r="J16" s="25"/>
    </row>
    <row r="17" spans="2:10" ht="14.65" customHeight="1">
      <c r="B17" s="10"/>
      <c r="C17" s="15"/>
      <c r="D17" s="9"/>
      <c r="E17" s="9"/>
      <c r="F17" s="38"/>
      <c r="G17" s="11" t="s">
        <v>21</v>
      </c>
      <c r="H17" s="15"/>
      <c r="I17" s="23">
        <f>SUM(I8:I16)</f>
        <v>4398020.209999999</v>
      </c>
      <c r="J17" s="24">
        <f>SUM(J8:J16)</f>
        <v>3242544.19</v>
      </c>
    </row>
    <row r="18" spans="2:10" ht="14.65" customHeight="1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4.65" customHeight="1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2.9" customHeight="1"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2:10" ht="22.9" customHeight="1">
      <c r="B21" s="6" t="s">
        <v>27</v>
      </c>
      <c r="C21" s="14"/>
      <c r="D21" s="7">
        <v>25594802.739999998</v>
      </c>
      <c r="E21" s="7">
        <v>21773508.73</v>
      </c>
      <c r="F21" s="38"/>
      <c r="G21" s="8" t="s">
        <v>28</v>
      </c>
      <c r="H21" s="14"/>
      <c r="I21" s="21">
        <v>0</v>
      </c>
      <c r="J21" s="25">
        <v>0</v>
      </c>
    </row>
    <row r="22" spans="2:10">
      <c r="B22" s="6" t="s">
        <v>29</v>
      </c>
      <c r="C22" s="14"/>
      <c r="D22" s="7">
        <v>5260537.3899999997</v>
      </c>
      <c r="E22" s="7">
        <v>5230041.57</v>
      </c>
      <c r="F22" s="38"/>
      <c r="G22" s="8" t="s">
        <v>30</v>
      </c>
      <c r="H22" s="14"/>
      <c r="I22" s="21">
        <v>0</v>
      </c>
      <c r="J22" s="25">
        <v>0</v>
      </c>
    </row>
    <row r="23" spans="2:10" ht="14.65" customHeight="1">
      <c r="B23" s="6" t="s">
        <v>31</v>
      </c>
      <c r="C23" s="14"/>
      <c r="D23" s="7">
        <v>0</v>
      </c>
      <c r="E23" s="7">
        <v>0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0</v>
      </c>
      <c r="J24" s="25">
        <v>0</v>
      </c>
    </row>
    <row r="25" spans="2:10" ht="14.65" customHeight="1">
      <c r="B25" s="6" t="s">
        <v>35</v>
      </c>
      <c r="C25" s="14"/>
      <c r="D25" s="9">
        <v>0</v>
      </c>
      <c r="E25" s="9">
        <v>0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4.65" customHeight="1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v>0</v>
      </c>
      <c r="J27" s="24">
        <v>0</v>
      </c>
    </row>
    <row r="28" spans="2:10" ht="14.65" customHeight="1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4.65" customHeight="1">
      <c r="B29" s="10" t="s">
        <v>41</v>
      </c>
      <c r="C29" s="15"/>
      <c r="D29" s="9">
        <f>SUM(D19:D28)</f>
        <v>30855340.129999999</v>
      </c>
      <c r="E29" s="9">
        <f>SUM(E19:E28)</f>
        <v>27003550.300000001</v>
      </c>
      <c r="F29" s="38"/>
      <c r="G29" s="15" t="s">
        <v>40</v>
      </c>
      <c r="H29" s="15"/>
      <c r="I29" s="22">
        <f>+I17</f>
        <v>4398020.209999999</v>
      </c>
      <c r="J29" s="28">
        <f>+J17</f>
        <v>3242544.19</v>
      </c>
    </row>
    <row r="30" spans="2:10" ht="14.65" customHeight="1">
      <c r="B30" s="34"/>
      <c r="C30" s="43"/>
      <c r="D30" s="7"/>
      <c r="E30" s="7"/>
      <c r="F30" s="38"/>
      <c r="G30" s="15"/>
      <c r="H30" s="15"/>
      <c r="I30" s="29"/>
      <c r="J30" s="30"/>
    </row>
    <row r="31" spans="2:10">
      <c r="B31" s="16" t="s">
        <v>43</v>
      </c>
      <c r="C31" s="15"/>
      <c r="D31" s="22">
        <f>+D29+D16</f>
        <v>42553795.549999997</v>
      </c>
      <c r="E31" s="22">
        <f>+E29+E16</f>
        <v>31980375.460000001</v>
      </c>
      <c r="F31" s="38"/>
      <c r="G31" s="14" t="s">
        <v>42</v>
      </c>
      <c r="H31" s="14"/>
      <c r="I31" s="22"/>
      <c r="J31" s="28"/>
    </row>
    <row r="32" spans="2:10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>
      <c r="B33" s="62"/>
      <c r="C33" s="63"/>
      <c r="D33" s="63"/>
      <c r="E33" s="63"/>
      <c r="F33" s="38"/>
      <c r="G33" s="15" t="s">
        <v>44</v>
      </c>
      <c r="H33" s="15"/>
      <c r="I33" s="22">
        <f>SUM(I34:I36)</f>
        <v>647098.31000000006</v>
      </c>
      <c r="J33" s="28">
        <f>SUM(J34:J36)</f>
        <v>647098.31000000006</v>
      </c>
    </row>
    <row r="34" spans="2:10">
      <c r="B34" s="64"/>
      <c r="C34" s="65"/>
      <c r="D34" s="65"/>
      <c r="E34" s="65"/>
      <c r="F34" s="38"/>
      <c r="G34" s="8" t="s">
        <v>45</v>
      </c>
      <c r="H34" s="14"/>
      <c r="I34" s="23">
        <v>0</v>
      </c>
      <c r="J34" s="24">
        <v>0</v>
      </c>
    </row>
    <row r="35" spans="2:10">
      <c r="B35" s="64"/>
      <c r="C35" s="65"/>
      <c r="D35" s="65"/>
      <c r="E35" s="65"/>
      <c r="F35" s="38"/>
      <c r="G35" s="8" t="s">
        <v>46</v>
      </c>
      <c r="H35" s="14"/>
      <c r="I35" s="23">
        <v>0</v>
      </c>
      <c r="J35" s="24">
        <v>0</v>
      </c>
    </row>
    <row r="36" spans="2:10" ht="24">
      <c r="B36" s="66"/>
      <c r="C36" s="67"/>
      <c r="D36" s="67"/>
      <c r="E36" s="67"/>
      <c r="F36" s="38"/>
      <c r="G36" s="8" t="s">
        <v>47</v>
      </c>
      <c r="H36" s="14"/>
      <c r="I36" s="21">
        <v>647098.31000000006</v>
      </c>
      <c r="J36" s="25">
        <v>647098.31000000006</v>
      </c>
    </row>
    <row r="37" spans="2:10">
      <c r="B37" s="58"/>
      <c r="C37" s="59"/>
      <c r="D37" s="59"/>
      <c r="E37" s="59"/>
      <c r="F37" s="18"/>
      <c r="G37" s="14"/>
      <c r="H37" s="14"/>
      <c r="I37" s="31"/>
      <c r="J37" s="32"/>
    </row>
    <row r="38" spans="2:10" ht="24">
      <c r="B38" s="66"/>
      <c r="C38" s="67"/>
      <c r="D38" s="67"/>
      <c r="E38" s="67"/>
      <c r="F38" s="38"/>
      <c r="G38" s="15" t="s">
        <v>48</v>
      </c>
      <c r="H38" s="15"/>
      <c r="I38" s="31">
        <f>SUM(I39:I43)</f>
        <v>37508677.030000001</v>
      </c>
      <c r="J38" s="32">
        <f>SUM(J39:J43)</f>
        <v>28090732.960000001</v>
      </c>
    </row>
    <row r="39" spans="2:10" ht="24">
      <c r="B39" s="66"/>
      <c r="C39" s="67"/>
      <c r="D39" s="67"/>
      <c r="E39" s="67"/>
      <c r="F39" s="38"/>
      <c r="G39" s="8" t="s">
        <v>49</v>
      </c>
      <c r="H39" s="14"/>
      <c r="I39" s="23">
        <v>9417944.0700000003</v>
      </c>
      <c r="J39" s="24">
        <v>1718693.59</v>
      </c>
    </row>
    <row r="40" spans="2:10">
      <c r="B40" s="66"/>
      <c r="C40" s="67"/>
      <c r="D40" s="67"/>
      <c r="E40" s="67"/>
      <c r="F40" s="38"/>
      <c r="G40" s="8" t="s">
        <v>50</v>
      </c>
      <c r="H40" s="14"/>
      <c r="I40" s="23">
        <v>27924432</v>
      </c>
      <c r="J40" s="24">
        <v>26205738.41</v>
      </c>
    </row>
    <row r="41" spans="2:10">
      <c r="B41" s="66"/>
      <c r="C41" s="67"/>
      <c r="D41" s="67"/>
      <c r="E41" s="67"/>
      <c r="F41" s="38"/>
      <c r="G41" s="8" t="s">
        <v>51</v>
      </c>
      <c r="H41" s="14"/>
      <c r="I41" s="21">
        <v>0</v>
      </c>
      <c r="J41" s="25">
        <v>0</v>
      </c>
    </row>
    <row r="42" spans="2:10">
      <c r="B42" s="66"/>
      <c r="C42" s="67"/>
      <c r="D42" s="67"/>
      <c r="E42" s="67"/>
      <c r="F42" s="38"/>
      <c r="G42" s="8" t="s">
        <v>52</v>
      </c>
      <c r="H42" s="14"/>
      <c r="I42" s="21">
        <v>0</v>
      </c>
      <c r="J42" s="25">
        <v>0</v>
      </c>
    </row>
    <row r="43" spans="2:10" ht="24">
      <c r="B43" s="64"/>
      <c r="C43" s="65"/>
      <c r="D43" s="65"/>
      <c r="E43" s="65"/>
      <c r="F43" s="38"/>
      <c r="G43" s="8" t="s">
        <v>53</v>
      </c>
      <c r="H43" s="14"/>
      <c r="I43" s="23">
        <v>166300.96</v>
      </c>
      <c r="J43" s="24">
        <v>166300.96</v>
      </c>
    </row>
    <row r="44" spans="2:10">
      <c r="B44" s="58"/>
      <c r="C44" s="59"/>
      <c r="D44" s="59"/>
      <c r="E44" s="59"/>
      <c r="F44" s="37"/>
      <c r="G44" s="14"/>
      <c r="H44" s="14"/>
      <c r="I44" s="31"/>
      <c r="J44" s="32"/>
    </row>
    <row r="45" spans="2:10" ht="36">
      <c r="B45" s="64"/>
      <c r="C45" s="65"/>
      <c r="D45" s="65"/>
      <c r="E45" s="65"/>
      <c r="F45" s="38"/>
      <c r="G45" s="15" t="s">
        <v>54</v>
      </c>
      <c r="H45" s="15"/>
      <c r="I45" s="31">
        <v>0</v>
      </c>
      <c r="J45" s="32">
        <v>0</v>
      </c>
    </row>
    <row r="46" spans="2:10">
      <c r="B46" s="64"/>
      <c r="C46" s="65"/>
      <c r="D46" s="65"/>
      <c r="E46" s="65"/>
      <c r="F46" s="38"/>
      <c r="G46" s="8" t="s">
        <v>55</v>
      </c>
      <c r="H46" s="14"/>
      <c r="I46" s="21">
        <v>0</v>
      </c>
      <c r="J46" s="25">
        <v>0</v>
      </c>
    </row>
    <row r="47" spans="2:10" ht="24">
      <c r="B47" s="66"/>
      <c r="C47" s="67"/>
      <c r="D47" s="67"/>
      <c r="E47" s="67"/>
      <c r="F47" s="38"/>
      <c r="G47" s="8" t="s">
        <v>56</v>
      </c>
      <c r="H47" s="14"/>
      <c r="I47" s="21">
        <v>0</v>
      </c>
      <c r="J47" s="25">
        <v>0</v>
      </c>
    </row>
    <row r="48" spans="2:10">
      <c r="B48" s="58"/>
      <c r="C48" s="59"/>
      <c r="D48" s="59"/>
      <c r="E48" s="59"/>
      <c r="F48" s="37"/>
      <c r="G48" s="14"/>
      <c r="H48" s="14"/>
      <c r="I48" s="31"/>
      <c r="J48" s="32"/>
    </row>
    <row r="49" spans="1:10">
      <c r="B49" s="66"/>
      <c r="C49" s="67"/>
      <c r="D49" s="67"/>
      <c r="E49" s="67"/>
      <c r="F49" s="38"/>
      <c r="G49" s="15" t="s">
        <v>57</v>
      </c>
      <c r="H49" s="15"/>
      <c r="I49" s="31">
        <f>+I45+I38+I33</f>
        <v>38155775.340000004</v>
      </c>
      <c r="J49" s="32">
        <f>+J45+J38+J33</f>
        <v>28737831.27</v>
      </c>
    </row>
    <row r="50" spans="1:10">
      <c r="B50" s="58"/>
      <c r="C50" s="59"/>
      <c r="D50" s="59"/>
      <c r="E50" s="59"/>
      <c r="F50" s="37"/>
      <c r="G50" s="14"/>
      <c r="H50" s="14"/>
      <c r="I50" s="31"/>
      <c r="J50" s="32"/>
    </row>
    <row r="51" spans="1:10" ht="24">
      <c r="B51" s="58"/>
      <c r="C51" s="59"/>
      <c r="D51" s="59"/>
      <c r="E51" s="59"/>
      <c r="F51" s="38"/>
      <c r="G51" s="15" t="s">
        <v>58</v>
      </c>
      <c r="H51" s="15"/>
      <c r="I51" s="22">
        <f>+I49+I29</f>
        <v>42553795.550000004</v>
      </c>
      <c r="J51" s="28">
        <f>+J49+J29</f>
        <v>31980375.460000001</v>
      </c>
    </row>
    <row r="52" spans="1:10" ht="15.75" thickBot="1">
      <c r="A52" s="41" t="s">
        <v>62</v>
      </c>
      <c r="B52" s="68"/>
      <c r="C52" s="69"/>
      <c r="D52" s="69"/>
      <c r="E52" s="69"/>
      <c r="F52" s="39"/>
      <c r="G52" s="70"/>
      <c r="H52" s="70"/>
      <c r="I52" s="70"/>
      <c r="J52" s="71"/>
    </row>
    <row r="54" spans="1:10" ht="37.15" customHeight="1">
      <c r="B54" s="61" t="s">
        <v>63</v>
      </c>
      <c r="C54" s="61"/>
      <c r="D54" s="61"/>
      <c r="E54" s="61"/>
      <c r="F54" s="61"/>
      <c r="G54" s="61"/>
      <c r="H54" s="61"/>
      <c r="I54" s="61"/>
      <c r="J54" s="61"/>
    </row>
    <row r="55" spans="1:10">
      <c r="B55" s="19"/>
      <c r="C55" s="44"/>
      <c r="D55" s="19"/>
      <c r="E55" s="19"/>
      <c r="F55" s="19"/>
      <c r="G55" s="19"/>
      <c r="H55" s="44"/>
      <c r="I55" s="19"/>
      <c r="J55" s="19"/>
    </row>
    <row r="56" spans="1:10" hidden="1"/>
    <row r="57" spans="1:10" hidden="1"/>
    <row r="58" spans="1:10" hidden="1"/>
    <row r="59" spans="1:10" hidden="1"/>
    <row r="60" spans="1:10" hidden="1"/>
    <row r="61" spans="1:10" hidden="1"/>
    <row r="62" spans="1:10" hidden="1"/>
    <row r="63" spans="1:10" hidden="1"/>
    <row r="64" spans="1:10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spans="2:20" hidden="1"/>
    <row r="82" spans="2:20" hidden="1"/>
    <row r="83" spans="2:20" hidden="1"/>
    <row r="84" spans="2:20" hidden="1"/>
    <row r="85" spans="2:20" hidden="1"/>
    <row r="86" spans="2:20" hidden="1"/>
    <row r="87" spans="2:20" hidden="1"/>
    <row r="89" spans="2:20">
      <c r="B89" s="45"/>
      <c r="C89" s="45"/>
      <c r="D89" s="45"/>
      <c r="E89" s="45"/>
      <c r="F89" s="45"/>
      <c r="G89" s="45"/>
      <c r="H89" s="45"/>
    </row>
    <row r="90" spans="2:20" ht="15" customHeight="1">
      <c r="B90" s="72" t="s">
        <v>65</v>
      </c>
      <c r="C90" s="72"/>
      <c r="D90" s="46"/>
      <c r="E90" s="46"/>
      <c r="F90" s="46"/>
      <c r="G90" s="72" t="s">
        <v>66</v>
      </c>
      <c r="H90" s="72"/>
      <c r="I90" s="46"/>
      <c r="J90" s="46"/>
      <c r="K90" s="45"/>
      <c r="L90" s="45"/>
      <c r="N90" s="46"/>
      <c r="O90" s="46"/>
      <c r="P90" s="46"/>
      <c r="Q90" s="46"/>
      <c r="R90" s="46"/>
      <c r="S90" s="46"/>
      <c r="T90" s="46"/>
    </row>
    <row r="91" spans="2:20" ht="37.5" customHeight="1">
      <c r="B91" s="73" t="s">
        <v>67</v>
      </c>
      <c r="C91" s="73"/>
      <c r="D91" s="47"/>
      <c r="E91" s="47"/>
      <c r="F91" s="47"/>
      <c r="G91" s="73" t="s">
        <v>68</v>
      </c>
      <c r="H91" s="73"/>
      <c r="I91" s="47"/>
      <c r="J91" s="47"/>
      <c r="K91" s="45"/>
      <c r="L91" s="45"/>
      <c r="N91" s="47"/>
      <c r="O91" s="47"/>
      <c r="P91" s="47"/>
      <c r="Q91" s="47"/>
      <c r="R91" s="47"/>
      <c r="S91" s="47"/>
      <c r="T91" s="45"/>
    </row>
    <row r="92" spans="2:20" ht="15" customHeight="1">
      <c r="B92" s="74" t="s">
        <v>69</v>
      </c>
      <c r="C92" s="74"/>
      <c r="D92" s="48"/>
      <c r="E92" s="48"/>
      <c r="F92" s="48"/>
      <c r="G92" s="72" t="s">
        <v>70</v>
      </c>
      <c r="H92" s="72"/>
      <c r="I92" s="48"/>
      <c r="J92" s="48"/>
      <c r="K92" s="48"/>
      <c r="L92" s="45"/>
      <c r="N92" s="46"/>
      <c r="O92" s="46"/>
      <c r="P92" s="46"/>
      <c r="Q92" s="46"/>
      <c r="R92" s="46"/>
      <c r="S92" s="46"/>
      <c r="T92" s="45"/>
    </row>
    <row r="93" spans="2:20" ht="37.5" customHeight="1">
      <c r="B93" s="73" t="s">
        <v>71</v>
      </c>
      <c r="C93" s="73"/>
      <c r="D93" s="47"/>
      <c r="E93" s="47"/>
      <c r="F93" s="47"/>
      <c r="G93" s="73" t="s">
        <v>72</v>
      </c>
      <c r="H93" s="73"/>
      <c r="I93" s="47"/>
      <c r="J93" s="47"/>
      <c r="K93" s="45"/>
      <c r="L93" s="45"/>
      <c r="N93" s="47"/>
      <c r="O93" s="47"/>
      <c r="P93" s="47"/>
      <c r="Q93" s="47"/>
      <c r="R93" s="47"/>
      <c r="S93" s="47"/>
      <c r="T93" s="45"/>
    </row>
    <row r="94" spans="2:20" ht="15" customHeight="1">
      <c r="B94" s="74" t="s">
        <v>69</v>
      </c>
      <c r="C94" s="74"/>
      <c r="D94" s="48"/>
      <c r="E94" s="48"/>
      <c r="F94" s="48"/>
      <c r="G94" s="74" t="s">
        <v>73</v>
      </c>
      <c r="H94" s="74"/>
      <c r="I94" s="48"/>
      <c r="J94" s="48"/>
      <c r="K94" s="48"/>
      <c r="L94" s="45"/>
      <c r="N94" s="48"/>
      <c r="O94" s="48"/>
      <c r="P94" s="48"/>
      <c r="Q94" s="48"/>
      <c r="R94" s="48"/>
      <c r="S94" s="48"/>
      <c r="T94" s="48"/>
    </row>
    <row r="95" spans="2:20" ht="15" customHeight="1">
      <c r="B95" s="73" t="s">
        <v>74</v>
      </c>
      <c r="C95" s="73"/>
      <c r="D95" s="47"/>
      <c r="E95" s="47"/>
      <c r="F95" s="47"/>
      <c r="G95" s="73" t="s">
        <v>75</v>
      </c>
      <c r="H95" s="73"/>
      <c r="I95" s="47"/>
      <c r="J95" s="47"/>
      <c r="K95" s="45"/>
      <c r="L95" s="45"/>
      <c r="N95" s="47"/>
      <c r="O95" s="47"/>
      <c r="P95" s="47"/>
      <c r="Q95" s="47"/>
      <c r="R95" s="47"/>
      <c r="S95" s="47"/>
      <c r="T95" s="45"/>
    </row>
  </sheetData>
  <mergeCells count="39">
    <mergeCell ref="B93:C93"/>
    <mergeCell ref="G93:H93"/>
    <mergeCell ref="B94:C94"/>
    <mergeCell ref="G94:H94"/>
    <mergeCell ref="B95:C95"/>
    <mergeCell ref="G95:H95"/>
    <mergeCell ref="B90:C90"/>
    <mergeCell ref="G90:H90"/>
    <mergeCell ref="B91:C91"/>
    <mergeCell ref="G91:H91"/>
    <mergeCell ref="B92:C92"/>
    <mergeCell ref="G92:H92"/>
    <mergeCell ref="B50:E50"/>
    <mergeCell ref="B45:E45"/>
    <mergeCell ref="B46:E46"/>
    <mergeCell ref="B47:E47"/>
    <mergeCell ref="B48:E48"/>
    <mergeCell ref="B49:E49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2:J2"/>
    <mergeCell ref="B3:J3"/>
    <mergeCell ref="B4:J4"/>
    <mergeCell ref="B6:E6"/>
    <mergeCell ref="G6:J6"/>
  </mergeCells>
  <pageMargins left="0.59055118110236227" right="0.19685039370078741" top="0.19685039370078741" bottom="0.19685039370078741" header="0.31496062992125984" footer="0.31496062992125984"/>
  <pageSetup scale="69" orientation="portrait" r:id="rId1"/>
  <ignoredErrors>
    <ignoredError sqref="I5:J5 D5:E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2017-10-23T23:17:32Z</cp:lastPrinted>
  <dcterms:created xsi:type="dcterms:W3CDTF">2015-10-07T18:28:10Z</dcterms:created>
  <dcterms:modified xsi:type="dcterms:W3CDTF">2017-10-23T23:20:53Z</dcterms:modified>
</cp:coreProperties>
</file>