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6395" windowHeight="6210"/>
  </bookViews>
  <sheets>
    <sheet name="EAA" sheetId="1" r:id="rId1"/>
  </sheets>
  <definedNames>
    <definedName name="_xlnm.Print_Area" localSheetId="0">EAA!$B$2:$H$31</definedName>
  </definedNames>
  <calcPr calcId="125725"/>
</workbook>
</file>

<file path=xl/calcChain.xml><?xml version="1.0" encoding="utf-8"?>
<calcChain xmlns="http://schemas.openxmlformats.org/spreadsheetml/2006/main">
  <c r="E10" i="1"/>
  <c r="E8" s="1"/>
  <c r="F10"/>
  <c r="F8" s="1"/>
  <c r="G10"/>
  <c r="G8" s="1"/>
  <c r="H10"/>
  <c r="H8" s="1"/>
  <c r="D8"/>
  <c r="D10"/>
  <c r="E19"/>
  <c r="F19"/>
  <c r="G19"/>
  <c r="H19"/>
  <c r="D19"/>
  <c r="H23"/>
  <c r="G23"/>
  <c r="G22"/>
  <c r="H22" s="1"/>
  <c r="G12"/>
  <c r="H12" s="1"/>
  <c r="G13"/>
  <c r="H13" s="1"/>
  <c r="G14"/>
  <c r="H14"/>
  <c r="G15"/>
  <c r="H15" s="1"/>
  <c r="G16"/>
  <c r="H16"/>
  <c r="G17"/>
  <c r="H17" s="1"/>
  <c r="H11"/>
  <c r="G11"/>
</calcChain>
</file>

<file path=xl/sharedStrings.xml><?xml version="1.0" encoding="utf-8"?>
<sst xmlns="http://schemas.openxmlformats.org/spreadsheetml/2006/main" count="44" uniqueCount="43">
  <si>
    <t>Estado Analítico del Activo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</si>
  <si>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</si>
  <si>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</si>
  <si>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</si>
  <si>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</si>
  <si>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</si>
  <si>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</si>
  <si>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</si>
  <si>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</si>
  <si>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</si>
  <si>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</si>
  <si>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</si>
  <si>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</si>
  <si>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</si>
  <si>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</si>
  <si>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</si>
  <si>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</si>
  <si>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</si>
  <si>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</si>
  <si>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</si>
  <si>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</si>
  <si>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</si>
  <si>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</si>
  <si>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</si>
  <si>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</si>
  <si>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</si>
  <si>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</si>
  <si>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</si>
  <si>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</si>
  <si>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julio al 30 de septiembre de 2017</t>
  </si>
  <si>
    <t>ASEC_EAA_3erTRIM_D2</t>
  </si>
  <si>
    <t>MUNICIPIO DE MORELOS, COAHUILA</t>
  </si>
  <si>
    <t>C. JUAN GABRIEL GARZA CALDERON</t>
  </si>
  <si>
    <t>ING. ARMANDO PEREZ PEÑA</t>
  </si>
  <si>
    <t>PRESIDENTE MUNICIPAL</t>
  </si>
  <si>
    <t>TESORERO MUNICIPAL</t>
  </si>
  <si>
    <t>C. MARIA ESTHER GONZALEZ DE LUNA</t>
  </si>
  <si>
    <t>C. REYNA YOMARA RUEDA RIVAS</t>
  </si>
  <si>
    <t>REGIDOR DE HACIENDA</t>
  </si>
  <si>
    <t>CONTRALOR MUNICIPAL</t>
  </si>
  <si>
    <t xml:space="preserve">C. ANITA RAIGOZA FLORES </t>
  </si>
  <si>
    <t>SINDICO DE MAYORIA</t>
  </si>
  <si>
    <t>SINDICO DE MINORIA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</si>
</sst>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b/>
      <i/>
      <sz val="9"/>
      <name val="Arial"/>
      <family val="2"/>
    </font>
    <font>
      <b/>
      <sz val="9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2" borderId="1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justify" vertical="center" wrapText="1"/>
    </xf>
    <xf numFmtId="164" fontId="4" fillId="0" borderId="11" xfId="1" applyNumberFormat="1" applyFont="1" applyFill="1" applyBorder="1" applyAlignment="1">
      <alignment horizontal="right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6" fillId="3" borderId="11" xfId="0" applyFont="1" applyFill="1" applyBorder="1" applyAlignment="1">
      <alignment horizontal="justify" vertical="center" wrapText="1"/>
    </xf>
    <xf numFmtId="164" fontId="5" fillId="0" borderId="11" xfId="1" applyNumberFormat="1" applyFont="1" applyFill="1" applyBorder="1" applyAlignment="1">
      <alignment horizontal="right" vertical="center" wrapText="1"/>
    </xf>
    <xf numFmtId="0" fontId="5" fillId="3" borderId="4" xfId="0" applyFont="1" applyFill="1" applyBorder="1" applyAlignment="1">
      <alignment horizontal="justify" vertical="center" wrapText="1"/>
    </xf>
    <xf numFmtId="0" fontId="5" fillId="3" borderId="6" xfId="0" applyFont="1" applyFill="1" applyBorder="1" applyAlignment="1">
      <alignment horizontal="justify" vertical="center" wrapText="1"/>
    </xf>
    <xf numFmtId="0" fontId="5" fillId="3" borderId="12" xfId="0" applyFont="1" applyFill="1" applyBorder="1" applyAlignment="1">
      <alignment horizontal="justify" vertical="center" wrapText="1"/>
    </xf>
    <xf numFmtId="0" fontId="2" fillId="0" borderId="0" xfId="0" applyFont="1" applyAlignment="1">
      <alignment horizontal="right"/>
    </xf>
    <xf numFmtId="0" fontId="0" fillId="0" borderId="0" xfId="0" applyBorder="1" applyAlignment="1">
      <alignment vertical="top"/>
    </xf>
    <xf numFmtId="0" fontId="0" fillId="0" borderId="0" xfId="0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10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4" fillId="3" borderId="1" xfId="0" applyFont="1" applyFill="1" applyBorder="1" applyAlignment="1">
      <alignment horizontal="justify" vertical="center" wrapText="1"/>
    </xf>
    <xf numFmtId="0" fontId="4" fillId="3" borderId="9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11" xfId="0" applyFont="1" applyFill="1" applyBorder="1" applyAlignment="1">
      <alignment horizontal="justify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627407</xdr:colOff>
      <xdr:row>3</xdr:row>
      <xdr:rowOff>171450</xdr:rowOff>
    </xdr:to>
    <xdr:pic>
      <xdr:nvPicPr>
        <xdr:cNvPr id="2" name="3 Imagen" descr="C:\Users\usuario\Desktop\PEÑA MONETA\CUENTA PUBLICA 2016\Aguila Nueva.jpg">
          <a:extLst>
            <a:ext uri="{FF2B5EF4-FFF2-40B4-BE49-F238E27FC236}">
              <a16:creationId xmlns:a16="http://schemas.microsoft.com/office/drawing/2014/main" xmlns="" id="{17DBC26C-A376-4F1D-B46B-07059DBA1C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80975" y="190500"/>
          <a:ext cx="770282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638175</xdr:colOff>
      <xdr:row>1</xdr:row>
      <xdr:rowOff>9525</xdr:rowOff>
    </xdr:from>
    <xdr:to>
      <xdr:col>7</xdr:col>
      <xdr:colOff>1401003</xdr:colOff>
      <xdr:row>4</xdr:row>
      <xdr:rowOff>0</xdr:rowOff>
    </xdr:to>
    <xdr:pic>
      <xdr:nvPicPr>
        <xdr:cNvPr id="3" name="4 Imagen" descr="C:\Users\usuario\Desktop\PEÑA MONETA\CUENTA PUBLICA 2016\logo Goyo.jpg">
          <a:extLst>
            <a:ext uri="{FF2B5EF4-FFF2-40B4-BE49-F238E27FC236}">
              <a16:creationId xmlns:a16="http://schemas.microsoft.com/office/drawing/2014/main" xmlns="" id="{C7B2B89E-86DC-44B7-9742-B018FD5A3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67775" y="200025"/>
          <a:ext cx="762828" cy="561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267943</xdr:colOff>
      <xdr:row>66</xdr:row>
      <xdr:rowOff>571500</xdr:rowOff>
    </xdr:from>
    <xdr:to>
      <xdr:col>2</xdr:col>
      <xdr:colOff>2562225</xdr:colOff>
      <xdr:row>66</xdr:row>
      <xdr:rowOff>573985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xmlns="" id="{CA30E49B-2878-479D-A7CD-ABCD5A506E11}"/>
            </a:ext>
          </a:extLst>
        </xdr:cNvPr>
        <xdr:cNvCxnSpPr/>
      </xdr:nvCxnSpPr>
      <xdr:spPr>
        <a:xfrm flipV="1">
          <a:off x="591793" y="8001000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67</xdr:row>
      <xdr:rowOff>1</xdr:rowOff>
    </xdr:from>
    <xdr:to>
      <xdr:col>7</xdr:col>
      <xdr:colOff>990600</xdr:colOff>
      <xdr:row>67</xdr:row>
      <xdr:rowOff>9525</xdr:rowOff>
    </xdr:to>
    <xdr:cxnSp macro="">
      <xdr:nvCxnSpPr>
        <xdr:cNvPr id="5" name="Conector recto 4">
          <a:extLst>
            <a:ext uri="{FF2B5EF4-FFF2-40B4-BE49-F238E27FC236}">
              <a16:creationId xmlns:a16="http://schemas.microsoft.com/office/drawing/2014/main" xmlns="" id="{BA09EA0A-9D99-44D0-8481-9A00BF0D5CFA}"/>
            </a:ext>
          </a:extLst>
        </xdr:cNvPr>
        <xdr:cNvCxnSpPr/>
      </xdr:nvCxnSpPr>
      <xdr:spPr>
        <a:xfrm>
          <a:off x="7515225" y="8001001"/>
          <a:ext cx="17049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65</xdr:row>
      <xdr:rowOff>9525</xdr:rowOff>
    </xdr:from>
    <xdr:to>
      <xdr:col>7</xdr:col>
      <xdr:colOff>1057275</xdr:colOff>
      <xdr:row>65</xdr:row>
      <xdr:rowOff>9525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419975" y="7515225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69</xdr:row>
      <xdr:rowOff>0</xdr:rowOff>
    </xdr:from>
    <xdr:to>
      <xdr:col>2</xdr:col>
      <xdr:colOff>2486025</xdr:colOff>
      <xdr:row>69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18B8D079-271E-4910-ACA1-460D1AF736B7}"/>
            </a:ext>
          </a:extLst>
        </xdr:cNvPr>
        <xdr:cNvCxnSpPr/>
      </xdr:nvCxnSpPr>
      <xdr:spPr>
        <a:xfrm>
          <a:off x="571500" y="8553450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64</xdr:row>
      <xdr:rowOff>161925</xdr:rowOff>
    </xdr:from>
    <xdr:to>
      <xdr:col>2</xdr:col>
      <xdr:colOff>2457450</xdr:colOff>
      <xdr:row>64</xdr:row>
      <xdr:rowOff>162754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xmlns="" id="{D6EEF22F-AA81-40FC-9B45-108D332CC1BE}"/>
            </a:ext>
          </a:extLst>
        </xdr:cNvPr>
        <xdr:cNvCxnSpPr/>
      </xdr:nvCxnSpPr>
      <xdr:spPr>
        <a:xfrm flipV="1">
          <a:off x="644801" y="74771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69</xdr:row>
      <xdr:rowOff>0</xdr:rowOff>
    </xdr:from>
    <xdr:to>
      <xdr:col>7</xdr:col>
      <xdr:colOff>942975</xdr:colOff>
      <xdr:row>69</xdr:row>
      <xdr:rowOff>0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xmlns="" id="{FF5C6B3D-728B-4A82-83F4-598B94CAB2A0}"/>
            </a:ext>
          </a:extLst>
        </xdr:cNvPr>
        <xdr:cNvCxnSpPr/>
      </xdr:nvCxnSpPr>
      <xdr:spPr>
        <a:xfrm>
          <a:off x="7534275" y="855345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1024973</xdr:colOff>
      <xdr:row>69</xdr:row>
      <xdr:rowOff>4141</xdr:rowOff>
    </xdr:from>
    <xdr:to>
      <xdr:col>3</xdr:col>
      <xdr:colOff>2485</xdr:colOff>
      <xdr:row>69</xdr:row>
      <xdr:rowOff>4556</xdr:rowOff>
    </xdr:to>
    <xdr:cxnSp macro="">
      <xdr:nvCxnSpPr>
        <xdr:cNvPr id="10" name="Conector recto 19">
          <a:extLst>
            <a:ext uri="{FF2B5EF4-FFF2-40B4-BE49-F238E27FC236}">
              <a16:creationId xmlns:a16="http://schemas.microsoft.com/office/drawing/2014/main" xmlns="" id="{2AE6B4CC-C301-4BCD-9D1F-5E260C27893C}"/>
            </a:ext>
          </a:extLst>
        </xdr:cNvPr>
        <xdr:cNvCxnSpPr/>
      </xdr:nvCxnSpPr>
      <xdr:spPr>
        <a:xfrm>
          <a:off x="1348823" y="8557591"/>
          <a:ext cx="173023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69</xdr:row>
      <xdr:rowOff>4762</xdr:rowOff>
    </xdr:from>
    <xdr:to>
      <xdr:col>2</xdr:col>
      <xdr:colOff>1150248</xdr:colOff>
      <xdr:row>69</xdr:row>
      <xdr:rowOff>4556</xdr:rowOff>
    </xdr:to>
    <xdr:cxnSp macro="">
      <xdr:nvCxnSpPr>
        <xdr:cNvPr id="11" name="Conector recto 23">
          <a:extLst>
            <a:ext uri="{FF2B5EF4-FFF2-40B4-BE49-F238E27FC236}">
              <a16:creationId xmlns:a16="http://schemas.microsoft.com/office/drawing/2014/main" xmlns="" id="{0F529B69-4114-4AC8-AC17-82354CD5E21A}"/>
            </a:ext>
          </a:extLst>
        </xdr:cNvPr>
        <xdr:cNvCxnSpPr/>
      </xdr:nvCxnSpPr>
      <xdr:spPr>
        <a:xfrm>
          <a:off x="1264443" y="8558212"/>
          <a:ext cx="209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267943</xdr:colOff>
      <xdr:row>66</xdr:row>
      <xdr:rowOff>571500</xdr:rowOff>
    </xdr:from>
    <xdr:to>
      <xdr:col>2</xdr:col>
      <xdr:colOff>2562225</xdr:colOff>
      <xdr:row>66</xdr:row>
      <xdr:rowOff>573985</xdr:rowOff>
    </xdr:to>
    <xdr:cxnSp macro="">
      <xdr:nvCxnSpPr>
        <xdr:cNvPr id="12" name="Conector recto 3">
          <a:extLst>
            <a:ext uri="{FF2B5EF4-FFF2-40B4-BE49-F238E27FC236}">
              <a16:creationId xmlns:a16="http://schemas.microsoft.com/office/drawing/2014/main" xmlns="" id="{CA30E49B-2878-479D-A7CD-ABCD5A506E11}"/>
            </a:ext>
          </a:extLst>
        </xdr:cNvPr>
        <xdr:cNvCxnSpPr/>
      </xdr:nvCxnSpPr>
      <xdr:spPr>
        <a:xfrm flipV="1">
          <a:off x="591793" y="8001000"/>
          <a:ext cx="2294282" cy="248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457200</xdr:colOff>
      <xdr:row>67</xdr:row>
      <xdr:rowOff>1</xdr:rowOff>
    </xdr:from>
    <xdr:to>
      <xdr:col>7</xdr:col>
      <xdr:colOff>990600</xdr:colOff>
      <xdr:row>67</xdr:row>
      <xdr:rowOff>9525</xdr:rowOff>
    </xdr:to>
    <xdr:cxnSp macro="">
      <xdr:nvCxnSpPr>
        <xdr:cNvPr id="13" name="Conector recto 4">
          <a:extLst>
            <a:ext uri="{FF2B5EF4-FFF2-40B4-BE49-F238E27FC236}">
              <a16:creationId xmlns:a16="http://schemas.microsoft.com/office/drawing/2014/main" xmlns="" id="{BA09EA0A-9D99-44D0-8481-9A00BF0D5CFA}"/>
            </a:ext>
          </a:extLst>
        </xdr:cNvPr>
        <xdr:cNvCxnSpPr/>
      </xdr:nvCxnSpPr>
      <xdr:spPr>
        <a:xfrm>
          <a:off x="7515225" y="8001001"/>
          <a:ext cx="1704975" cy="952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361950</xdr:colOff>
      <xdr:row>65</xdr:row>
      <xdr:rowOff>9525</xdr:rowOff>
    </xdr:from>
    <xdr:to>
      <xdr:col>7</xdr:col>
      <xdr:colOff>1057275</xdr:colOff>
      <xdr:row>65</xdr:row>
      <xdr:rowOff>9525</xdr:rowOff>
    </xdr:to>
    <xdr:cxnSp macro="">
      <xdr:nvCxnSpPr>
        <xdr:cNvPr id="14" name="Conector recto 5">
          <a:extLst>
            <a:ext uri="{FF2B5EF4-FFF2-40B4-BE49-F238E27FC236}">
              <a16:creationId xmlns:a16="http://schemas.microsoft.com/office/drawing/2014/main" xmlns="" id="{CAB254C1-629A-4D8B-9D5E-C0DCC40B349F}"/>
            </a:ext>
          </a:extLst>
        </xdr:cNvPr>
        <xdr:cNvCxnSpPr/>
      </xdr:nvCxnSpPr>
      <xdr:spPr>
        <a:xfrm>
          <a:off x="7419975" y="7515225"/>
          <a:ext cx="18669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247650</xdr:colOff>
      <xdr:row>69</xdr:row>
      <xdr:rowOff>0</xdr:rowOff>
    </xdr:from>
    <xdr:to>
      <xdr:col>2</xdr:col>
      <xdr:colOff>2486025</xdr:colOff>
      <xdr:row>69</xdr:row>
      <xdr:rowOff>0</xdr:rowOff>
    </xdr:to>
    <xdr:cxnSp macro="">
      <xdr:nvCxnSpPr>
        <xdr:cNvPr id="15" name="Conector recto 6">
          <a:extLst>
            <a:ext uri="{FF2B5EF4-FFF2-40B4-BE49-F238E27FC236}">
              <a16:creationId xmlns:a16="http://schemas.microsoft.com/office/drawing/2014/main" xmlns="" id="{18B8D079-271E-4910-ACA1-460D1AF736B7}"/>
            </a:ext>
          </a:extLst>
        </xdr:cNvPr>
        <xdr:cNvCxnSpPr/>
      </xdr:nvCxnSpPr>
      <xdr:spPr>
        <a:xfrm>
          <a:off x="571500" y="8553450"/>
          <a:ext cx="2238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320951</xdr:colOff>
      <xdr:row>64</xdr:row>
      <xdr:rowOff>161925</xdr:rowOff>
    </xdr:from>
    <xdr:to>
      <xdr:col>2</xdr:col>
      <xdr:colOff>2457450</xdr:colOff>
      <xdr:row>64</xdr:row>
      <xdr:rowOff>162754</xdr:rowOff>
    </xdr:to>
    <xdr:cxnSp macro="">
      <xdr:nvCxnSpPr>
        <xdr:cNvPr id="16" name="Conector recto 7">
          <a:extLst>
            <a:ext uri="{FF2B5EF4-FFF2-40B4-BE49-F238E27FC236}">
              <a16:creationId xmlns:a16="http://schemas.microsoft.com/office/drawing/2014/main" xmlns="" id="{D6EEF22F-AA81-40FC-9B45-108D332CC1BE}"/>
            </a:ext>
          </a:extLst>
        </xdr:cNvPr>
        <xdr:cNvCxnSpPr/>
      </xdr:nvCxnSpPr>
      <xdr:spPr>
        <a:xfrm flipV="1">
          <a:off x="644801" y="7477125"/>
          <a:ext cx="2136499" cy="82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476250</xdr:colOff>
      <xdr:row>69</xdr:row>
      <xdr:rowOff>0</xdr:rowOff>
    </xdr:from>
    <xdr:to>
      <xdr:col>7</xdr:col>
      <xdr:colOff>942975</xdr:colOff>
      <xdr:row>69</xdr:row>
      <xdr:rowOff>0</xdr:rowOff>
    </xdr:to>
    <xdr:cxnSp macro="">
      <xdr:nvCxnSpPr>
        <xdr:cNvPr id="17" name="Conector recto 8">
          <a:extLst>
            <a:ext uri="{FF2B5EF4-FFF2-40B4-BE49-F238E27FC236}">
              <a16:creationId xmlns:a16="http://schemas.microsoft.com/office/drawing/2014/main" xmlns="" id="{FF5C6B3D-728B-4A82-83F4-598B94CAB2A0}"/>
            </a:ext>
          </a:extLst>
        </xdr:cNvPr>
        <xdr:cNvCxnSpPr/>
      </xdr:nvCxnSpPr>
      <xdr:spPr>
        <a:xfrm>
          <a:off x="7534275" y="8553450"/>
          <a:ext cx="16383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1024973</xdr:colOff>
      <xdr:row>69</xdr:row>
      <xdr:rowOff>4141</xdr:rowOff>
    </xdr:from>
    <xdr:to>
      <xdr:col>3</xdr:col>
      <xdr:colOff>2485</xdr:colOff>
      <xdr:row>69</xdr:row>
      <xdr:rowOff>4556</xdr:rowOff>
    </xdr:to>
    <xdr:cxnSp macro="">
      <xdr:nvCxnSpPr>
        <xdr:cNvPr id="18" name="Conector recto 19">
          <a:extLst>
            <a:ext uri="{FF2B5EF4-FFF2-40B4-BE49-F238E27FC236}">
              <a16:creationId xmlns:a16="http://schemas.microsoft.com/office/drawing/2014/main" xmlns="" id="{2AE6B4CC-C301-4BCD-9D1F-5E260C27893C}"/>
            </a:ext>
          </a:extLst>
        </xdr:cNvPr>
        <xdr:cNvCxnSpPr/>
      </xdr:nvCxnSpPr>
      <xdr:spPr>
        <a:xfrm>
          <a:off x="1348823" y="8557591"/>
          <a:ext cx="1730237" cy="41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940593</xdr:colOff>
      <xdr:row>69</xdr:row>
      <xdr:rowOff>4762</xdr:rowOff>
    </xdr:from>
    <xdr:to>
      <xdr:col>2</xdr:col>
      <xdr:colOff>1150248</xdr:colOff>
      <xdr:row>69</xdr:row>
      <xdr:rowOff>4556</xdr:rowOff>
    </xdr:to>
    <xdr:cxnSp macro="">
      <xdr:nvCxnSpPr>
        <xdr:cNvPr id="19" name="Conector recto 23">
          <a:extLst>
            <a:ext uri="{FF2B5EF4-FFF2-40B4-BE49-F238E27FC236}">
              <a16:creationId xmlns:a16="http://schemas.microsoft.com/office/drawing/2014/main" xmlns="" id="{0F529B69-4114-4AC8-AC17-82354CD5E21A}"/>
            </a:ext>
          </a:extLst>
        </xdr:cNvPr>
        <xdr:cNvCxnSpPr/>
      </xdr:nvCxnSpPr>
      <xdr:spPr>
        <a:xfrm>
          <a:off x="1264443" y="8558212"/>
          <a:ext cx="20965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1"/>
  <sheetViews>
    <sheetView showGridLines="0" tabSelected="1" zoomScaleNormal="100" workbookViewId="0">
      <selection activeCell="E13" sqref="E13"/>
    </sheetView>
  </sheetViews>
  <sheetFormatPr baseColWidth="10" defaultColWidth="11.5703125" defaultRowHeight="15"/>
  <cols>
    <col min="1" max="1" width="2.7109375" style="1" customWidth="1"/>
    <col min="2" max="2" width="2.140625" style="1" customWidth="1"/>
    <col min="3" max="3" width="41.28515625" style="1" customWidth="1"/>
    <col min="4" max="4" width="17.28515625" style="1" bestFit="1" customWidth="1"/>
    <col min="5" max="5" width="21" style="1" bestFit="1" customWidth="1"/>
    <col min="6" max="6" width="21.42578125" style="1" bestFit="1" customWidth="1"/>
    <col min="7" max="7" width="17.5703125" style="1" bestFit="1" customWidth="1"/>
    <col min="8" max="8" width="21.42578125" style="1" bestFit="1" customWidth="1"/>
    <col min="9" max="16384" width="11.5703125" style="1"/>
  </cols>
  <sheetData>
    <row r="1" spans="2:8" ht="15.75" thickBot="1"/>
    <row r="2" spans="2:8">
      <c r="B2" s="27" t="s">
        <v>31</v>
      </c>
      <c r="C2" s="28"/>
      <c r="D2" s="28"/>
      <c r="E2" s="28"/>
      <c r="F2" s="28"/>
      <c r="G2" s="28"/>
      <c r="H2" s="29"/>
    </row>
    <row r="3" spans="2:8">
      <c r="B3" s="30" t="s">
        <v>0</v>
      </c>
      <c r="C3" s="31"/>
      <c r="D3" s="31"/>
      <c r="E3" s="31"/>
      <c r="F3" s="31"/>
      <c r="G3" s="31"/>
      <c r="H3" s="32"/>
    </row>
    <row r="4" spans="2:8" ht="15.75" thickBot="1">
      <c r="B4" s="33" t="s">
        <v>29</v>
      </c>
      <c r="C4" s="34"/>
      <c r="D4" s="34"/>
      <c r="E4" s="34"/>
      <c r="F4" s="34"/>
      <c r="G4" s="34"/>
      <c r="H4" s="35"/>
    </row>
    <row r="5" spans="2:8">
      <c r="B5" s="36" t="s">
        <v>1</v>
      </c>
      <c r="C5" s="37"/>
      <c r="D5" s="39" t="s">
        <v>2</v>
      </c>
      <c r="E5" s="39" t="s">
        <v>3</v>
      </c>
      <c r="F5" s="39" t="s">
        <v>4</v>
      </c>
      <c r="G5" s="2" t="s">
        <v>5</v>
      </c>
      <c r="H5" s="2" t="s">
        <v>6</v>
      </c>
    </row>
    <row r="6" spans="2:8" ht="15.75" thickBot="1">
      <c r="B6" s="33"/>
      <c r="C6" s="38"/>
      <c r="D6" s="40"/>
      <c r="E6" s="40"/>
      <c r="F6" s="40"/>
      <c r="G6" s="3" t="s">
        <v>7</v>
      </c>
      <c r="H6" s="3" t="s">
        <v>8</v>
      </c>
    </row>
    <row r="7" spans="2:8">
      <c r="B7" s="23"/>
      <c r="C7" s="24"/>
      <c r="D7" s="4"/>
      <c r="E7" s="4"/>
      <c r="F7" s="4"/>
      <c r="G7" s="4"/>
      <c r="H7" s="4"/>
    </row>
    <row r="8" spans="2:8">
      <c r="B8" s="25" t="s">
        <v>9</v>
      </c>
      <c r="C8" s="26"/>
      <c r="D8" s="5">
        <f>+D10+D19</f>
        <v>34766325.120000005</v>
      </c>
      <c r="E8" s="5">
        <f t="shared" ref="E8:H8" si="0">+E10+E19</f>
        <v>34048062.969999999</v>
      </c>
      <c r="F8" s="5">
        <f t="shared" si="0"/>
        <v>26260592.539999999</v>
      </c>
      <c r="G8" s="5">
        <f t="shared" si="0"/>
        <v>42553795.550000004</v>
      </c>
      <c r="H8" s="5">
        <f t="shared" si="0"/>
        <v>7787470.4300000025</v>
      </c>
    </row>
    <row r="9" spans="2:8">
      <c r="B9" s="6"/>
      <c r="C9" s="7"/>
      <c r="D9" s="8"/>
      <c r="E9" s="8"/>
      <c r="F9" s="8"/>
      <c r="G9" s="8"/>
      <c r="H9" s="8"/>
    </row>
    <row r="10" spans="2:8">
      <c r="B10" s="6"/>
      <c r="C10" s="7" t="s">
        <v>10</v>
      </c>
      <c r="D10" s="5">
        <f>SUM(D11:D17)</f>
        <v>6929638.0600000005</v>
      </c>
      <c r="E10" s="5">
        <f t="shared" ref="E10:H10" si="1">SUM(E11:E17)</f>
        <v>31029409.899999999</v>
      </c>
      <c r="F10" s="5">
        <f t="shared" si="1"/>
        <v>26260592.539999999</v>
      </c>
      <c r="G10" s="5">
        <f t="shared" si="1"/>
        <v>11698455.420000002</v>
      </c>
      <c r="H10" s="5">
        <f t="shared" si="1"/>
        <v>4768817.3600000022</v>
      </c>
    </row>
    <row r="11" spans="2:8">
      <c r="B11" s="9"/>
      <c r="C11" s="4" t="s">
        <v>11</v>
      </c>
      <c r="D11" s="8">
        <v>2893608.44</v>
      </c>
      <c r="E11" s="8">
        <v>15837252.439999999</v>
      </c>
      <c r="F11" s="8">
        <v>11138234.92</v>
      </c>
      <c r="G11" s="8">
        <f>+D11+E11-F11</f>
        <v>7592625.959999999</v>
      </c>
      <c r="H11" s="8">
        <f>+G11-D11</f>
        <v>4699017.5199999996</v>
      </c>
    </row>
    <row r="12" spans="2:8">
      <c r="B12" s="9"/>
      <c r="C12" s="4" t="s">
        <v>12</v>
      </c>
      <c r="D12" s="8">
        <v>4003029.62</v>
      </c>
      <c r="E12" s="8">
        <v>15192157.460000001</v>
      </c>
      <c r="F12" s="8">
        <v>15122357.619999999</v>
      </c>
      <c r="G12" s="8">
        <f t="shared" ref="G12:G17" si="2">+D12+E12-F12</f>
        <v>4072829.4600000028</v>
      </c>
      <c r="H12" s="8">
        <f t="shared" ref="H12:H17" si="3">+G12-D12</f>
        <v>69799.840000002645</v>
      </c>
    </row>
    <row r="13" spans="2:8">
      <c r="B13" s="9"/>
      <c r="C13" s="4" t="s">
        <v>13</v>
      </c>
      <c r="D13" s="8">
        <v>5000</v>
      </c>
      <c r="E13" s="8">
        <v>0</v>
      </c>
      <c r="F13" s="8">
        <v>0</v>
      </c>
      <c r="G13" s="8">
        <f t="shared" si="2"/>
        <v>5000</v>
      </c>
      <c r="H13" s="8">
        <f t="shared" si="3"/>
        <v>0</v>
      </c>
    </row>
    <row r="14" spans="2:8">
      <c r="B14" s="9"/>
      <c r="C14" s="4" t="s">
        <v>14</v>
      </c>
      <c r="D14" s="8">
        <v>0</v>
      </c>
      <c r="E14" s="8">
        <v>0</v>
      </c>
      <c r="F14" s="8">
        <v>0</v>
      </c>
      <c r="G14" s="8">
        <f t="shared" si="2"/>
        <v>0</v>
      </c>
      <c r="H14" s="8">
        <f t="shared" si="3"/>
        <v>0</v>
      </c>
    </row>
    <row r="15" spans="2:8">
      <c r="B15" s="9"/>
      <c r="C15" s="4" t="s">
        <v>15</v>
      </c>
      <c r="D15" s="8">
        <v>28000</v>
      </c>
      <c r="E15" s="8">
        <v>0</v>
      </c>
      <c r="F15" s="8">
        <v>0</v>
      </c>
      <c r="G15" s="8">
        <f t="shared" si="2"/>
        <v>28000</v>
      </c>
      <c r="H15" s="8">
        <f t="shared" si="3"/>
        <v>0</v>
      </c>
    </row>
    <row r="16" spans="2:8" ht="24">
      <c r="B16" s="9"/>
      <c r="C16" s="4" t="s">
        <v>16</v>
      </c>
      <c r="D16" s="8">
        <v>0</v>
      </c>
      <c r="E16" s="8">
        <v>0</v>
      </c>
      <c r="F16" s="8">
        <v>0</v>
      </c>
      <c r="G16" s="8">
        <f t="shared" si="2"/>
        <v>0</v>
      </c>
      <c r="H16" s="8">
        <f t="shared" si="3"/>
        <v>0</v>
      </c>
    </row>
    <row r="17" spans="1:8">
      <c r="B17" s="9"/>
      <c r="C17" s="4" t="s">
        <v>17</v>
      </c>
      <c r="D17" s="8">
        <v>0</v>
      </c>
      <c r="E17" s="8">
        <v>0</v>
      </c>
      <c r="F17" s="8">
        <v>0</v>
      </c>
      <c r="G17" s="8">
        <f t="shared" si="2"/>
        <v>0</v>
      </c>
      <c r="H17" s="8">
        <f t="shared" si="3"/>
        <v>0</v>
      </c>
    </row>
    <row r="18" spans="1:8">
      <c r="B18" s="6"/>
      <c r="C18" s="7"/>
      <c r="D18" s="8"/>
      <c r="E18" s="8"/>
      <c r="F18" s="8"/>
      <c r="G18" s="8"/>
      <c r="H18" s="8"/>
    </row>
    <row r="19" spans="1:8">
      <c r="B19" s="6"/>
      <c r="C19" s="7" t="s">
        <v>18</v>
      </c>
      <c r="D19" s="5">
        <f>SUM(D20:D28)</f>
        <v>27836687.060000002</v>
      </c>
      <c r="E19" s="5">
        <f t="shared" ref="E19:H19" si="4">SUM(E20:E28)</f>
        <v>3018653.07</v>
      </c>
      <c r="F19" s="5">
        <f t="shared" si="4"/>
        <v>0</v>
      </c>
      <c r="G19" s="5">
        <f t="shared" si="4"/>
        <v>30855340.130000003</v>
      </c>
      <c r="H19" s="5">
        <f t="shared" si="4"/>
        <v>3018653.0700000003</v>
      </c>
    </row>
    <row r="20" spans="1:8">
      <c r="B20" s="9"/>
      <c r="C20" s="4" t="s">
        <v>19</v>
      </c>
      <c r="D20" s="8">
        <v>0</v>
      </c>
      <c r="E20" s="8">
        <v>0</v>
      </c>
      <c r="F20" s="8">
        <v>0</v>
      </c>
      <c r="G20" s="8">
        <v>0</v>
      </c>
      <c r="H20" s="8">
        <v>0</v>
      </c>
    </row>
    <row r="21" spans="1:8" ht="24">
      <c r="B21" s="9"/>
      <c r="C21" s="4" t="s">
        <v>20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</row>
    <row r="22" spans="1:8" ht="24">
      <c r="A22" s="12" t="s">
        <v>30</v>
      </c>
      <c r="B22" s="9"/>
      <c r="C22" s="4" t="s">
        <v>21</v>
      </c>
      <c r="D22" s="8">
        <v>22576149.670000002</v>
      </c>
      <c r="E22" s="8">
        <v>3018653.07</v>
      </c>
      <c r="F22" s="8">
        <v>0</v>
      </c>
      <c r="G22" s="8">
        <f t="shared" ref="G22:G23" si="5">+D22+E22-F22</f>
        <v>25594802.740000002</v>
      </c>
      <c r="H22" s="8">
        <f t="shared" ref="H22:H23" si="6">+G22-D22</f>
        <v>3018653.0700000003</v>
      </c>
    </row>
    <row r="23" spans="1:8">
      <c r="B23" s="9"/>
      <c r="C23" s="4" t="s">
        <v>22</v>
      </c>
      <c r="D23" s="8">
        <v>5260537.3899999997</v>
      </c>
      <c r="E23" s="8">
        <v>0</v>
      </c>
      <c r="F23" s="8">
        <v>0</v>
      </c>
      <c r="G23" s="8">
        <f t="shared" si="5"/>
        <v>5260537.3899999997</v>
      </c>
      <c r="H23" s="8">
        <f t="shared" si="6"/>
        <v>0</v>
      </c>
    </row>
    <row r="24" spans="1:8">
      <c r="B24" s="9"/>
      <c r="C24" s="4" t="s">
        <v>23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</row>
    <row r="25" spans="1:8" ht="24">
      <c r="B25" s="9"/>
      <c r="C25" s="4" t="s">
        <v>24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</row>
    <row r="26" spans="1:8">
      <c r="B26" s="9"/>
      <c r="C26" s="4" t="s">
        <v>25</v>
      </c>
      <c r="D26" s="8">
        <v>0</v>
      </c>
      <c r="E26" s="8">
        <v>0</v>
      </c>
      <c r="F26" s="8">
        <v>0</v>
      </c>
      <c r="G26" s="8">
        <v>0</v>
      </c>
      <c r="H26" s="8">
        <v>0</v>
      </c>
    </row>
    <row r="27" spans="1:8" ht="24">
      <c r="B27" s="9"/>
      <c r="C27" s="4" t="s">
        <v>26</v>
      </c>
      <c r="D27" s="8">
        <v>0</v>
      </c>
      <c r="E27" s="8">
        <v>0</v>
      </c>
      <c r="F27" s="8">
        <v>0</v>
      </c>
      <c r="G27" s="8">
        <v>0</v>
      </c>
      <c r="H27" s="8">
        <v>0</v>
      </c>
    </row>
    <row r="28" spans="1:8">
      <c r="B28" s="9"/>
      <c r="C28" s="4" t="s">
        <v>27</v>
      </c>
      <c r="D28" s="8">
        <v>0</v>
      </c>
      <c r="E28" s="8">
        <v>0</v>
      </c>
      <c r="F28" s="8">
        <v>0</v>
      </c>
      <c r="G28" s="8">
        <v>0</v>
      </c>
      <c r="H28" s="8">
        <v>0</v>
      </c>
    </row>
    <row r="29" spans="1:8" ht="15.75" thickBot="1">
      <c r="B29" s="10"/>
      <c r="C29" s="11"/>
      <c r="D29" s="11"/>
      <c r="E29" s="11"/>
      <c r="F29" s="11"/>
      <c r="G29" s="11"/>
      <c r="H29" s="11"/>
    </row>
    <row r="31" spans="1:8" ht="63" customHeight="1">
      <c r="B31" s="22" t="s">
        <v>28</v>
      </c>
      <c r="C31" s="22"/>
      <c r="D31" s="22"/>
      <c r="E31" s="22"/>
      <c r="F31" s="22"/>
      <c r="G31" s="22"/>
      <c r="H31" s="22"/>
    </row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5" spans="3:8">
      <c r="C65" s="13"/>
      <c r="D65" s="13"/>
      <c r="G65" s="13"/>
      <c r="H65" s="14"/>
    </row>
    <row r="66" spans="3:8" ht="11.25" customHeight="1">
      <c r="C66" s="15" t="s">
        <v>32</v>
      </c>
      <c r="D66" s="15"/>
      <c r="G66" s="19" t="s">
        <v>33</v>
      </c>
      <c r="H66" s="19"/>
    </row>
    <row r="67" spans="3:8" ht="27.75" customHeight="1">
      <c r="C67" s="16" t="s">
        <v>34</v>
      </c>
      <c r="D67" s="16"/>
      <c r="G67" s="18" t="s">
        <v>35</v>
      </c>
      <c r="H67" s="18"/>
    </row>
    <row r="68" spans="3:8" ht="14.25" customHeight="1">
      <c r="C68" s="17" t="s">
        <v>36</v>
      </c>
      <c r="D68" s="17"/>
      <c r="G68" s="20" t="s">
        <v>37</v>
      </c>
      <c r="H68" s="20"/>
    </row>
    <row r="69" spans="3:8" ht="29.25" customHeight="1">
      <c r="C69" s="16" t="s">
        <v>38</v>
      </c>
      <c r="D69" s="16"/>
      <c r="G69" s="18" t="s">
        <v>39</v>
      </c>
      <c r="H69" s="18"/>
    </row>
    <row r="70" spans="3:8" ht="9" customHeight="1">
      <c r="C70" s="17" t="s">
        <v>36</v>
      </c>
      <c r="D70" s="17"/>
      <c r="G70" s="21" t="s">
        <v>40</v>
      </c>
      <c r="H70" s="21"/>
    </row>
    <row r="71" spans="3:8">
      <c r="C71" s="16" t="s">
        <v>41</v>
      </c>
      <c r="D71" s="16"/>
      <c r="G71" s="18" t="s">
        <v>42</v>
      </c>
      <c r="H71" s="18"/>
    </row>
  </sheetData>
  <mergeCells count="16">
    <mergeCell ref="B31:H31"/>
    <mergeCell ref="B7:C7"/>
    <mergeCell ref="B8:C8"/>
    <mergeCell ref="B2:H2"/>
    <mergeCell ref="B3:H3"/>
    <mergeCell ref="B4:H4"/>
    <mergeCell ref="B5:C6"/>
    <mergeCell ref="D5:D6"/>
    <mergeCell ref="E5:E6"/>
    <mergeCell ref="F5:F6"/>
    <mergeCell ref="G71:H71"/>
    <mergeCell ref="G66:H66"/>
    <mergeCell ref="G67:H67"/>
    <mergeCell ref="G68:H68"/>
    <mergeCell ref="G69:H69"/>
    <mergeCell ref="G70:H70"/>
  </mergeCells>
  <pageMargins left="0.59055118110236227" right="0.39370078740157483" top="0.39370078740157483" bottom="0.39370078740157483" header="0.31496062992125984" footer="0.31496062992125984"/>
  <pageSetup scale="6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2017-10-24T00:07:53Z</cp:lastPrinted>
  <dcterms:created xsi:type="dcterms:W3CDTF">2015-10-07T18:30:50Z</dcterms:created>
  <dcterms:modified xsi:type="dcterms:W3CDTF">2017-10-24T00:07:55Z</dcterms:modified>
</cp:coreProperties>
</file>