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8" i="1" l="1"/>
  <c r="J22" i="1" s="1"/>
  <c r="I22" i="1"/>
  <c r="H22" i="1"/>
  <c r="E22" i="1"/>
  <c r="G22" i="1" s="1"/>
  <c r="J9" i="1"/>
  <c r="J10" i="1"/>
  <c r="J11" i="1"/>
  <c r="J12" i="1"/>
  <c r="J13" i="1"/>
  <c r="J14" i="1"/>
  <c r="J15" i="1"/>
  <c r="J16" i="1"/>
  <c r="J17" i="1"/>
  <c r="J18" i="1"/>
  <c r="J19" i="1"/>
  <c r="J20" i="1"/>
  <c r="G20" i="1"/>
  <c r="G19" i="1"/>
  <c r="G16" i="1"/>
  <c r="G15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<sst xmlns="http://schemas.openxmlformats.org/spreadsheetml/2006/main" count="35" uniqueCount="33">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</sst>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L11" sqref="L1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8" width="12.28515625" bestFit="1" customWidth="1"/>
    <col min="9" max="9" width="12" customWidth="1"/>
    <col min="10" max="10" width="13.28515625" customWidth="1"/>
  </cols>
  <sheetData>
    <row r="1" spans="2:11" ht="3.75" customHeight="1" thickBot="1" x14ac:dyDescent="0.3"/>
    <row r="2" spans="2:11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2:11" ht="15.75" thickBot="1" x14ac:dyDescent="0.3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30</v>
      </c>
    </row>
    <row r="6" spans="2:11" ht="34.9" customHeight="1" thickBot="1" x14ac:dyDescent="0.3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.75" thickBot="1" x14ac:dyDescent="0.3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29" t="s">
        <v>11</v>
      </c>
      <c r="C8" s="30"/>
      <c r="D8" s="31"/>
      <c r="E8" s="3">
        <v>2228160.25</v>
      </c>
      <c r="F8" s="4">
        <v>0</v>
      </c>
      <c r="G8" s="5">
        <f>SUM(E8:F8)</f>
        <v>2228160.25</v>
      </c>
      <c r="H8" s="5">
        <v>1880625.53</v>
      </c>
      <c r="I8" s="5">
        <v>1880625.53</v>
      </c>
      <c r="J8" s="5">
        <f>(I8-E8)</f>
        <v>-347534.72</v>
      </c>
    </row>
    <row r="9" spans="2:11" x14ac:dyDescent="0.25">
      <c r="B9" s="26" t="s">
        <v>12</v>
      </c>
      <c r="C9" s="27"/>
      <c r="D9" s="28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0" si="0">(I9-E9)</f>
        <v>0</v>
      </c>
    </row>
    <row r="10" spans="2:11" x14ac:dyDescent="0.25">
      <c r="B10" s="26" t="s">
        <v>13</v>
      </c>
      <c r="C10" s="27"/>
      <c r="D10" s="28"/>
      <c r="E10" s="3">
        <v>56511</v>
      </c>
      <c r="F10" s="4">
        <v>0</v>
      </c>
      <c r="G10" s="5">
        <f>SUM(E10:F10)</f>
        <v>56511</v>
      </c>
      <c r="H10" s="5">
        <v>141425</v>
      </c>
      <c r="I10" s="5">
        <v>141425</v>
      </c>
      <c r="J10" s="5">
        <f t="shared" si="0"/>
        <v>84914</v>
      </c>
    </row>
    <row r="11" spans="2:11" x14ac:dyDescent="0.25">
      <c r="B11" s="26" t="s">
        <v>14</v>
      </c>
      <c r="C11" s="27"/>
      <c r="D11" s="28"/>
      <c r="E11" s="3">
        <v>932897.8</v>
      </c>
      <c r="F11" s="4">
        <v>0</v>
      </c>
      <c r="G11" s="5">
        <f>SUM(E11:F11)</f>
        <v>932897.8</v>
      </c>
      <c r="H11" s="5">
        <v>384109.95</v>
      </c>
      <c r="I11" s="5">
        <v>384109.95</v>
      </c>
      <c r="J11" s="5">
        <f t="shared" si="0"/>
        <v>-548787.85000000009</v>
      </c>
    </row>
    <row r="12" spans="2:11" x14ac:dyDescent="0.25">
      <c r="B12" s="26" t="s">
        <v>15</v>
      </c>
      <c r="C12" s="27"/>
      <c r="D12" s="28"/>
      <c r="E12" s="3">
        <v>33906.6</v>
      </c>
      <c r="F12" s="4">
        <v>0</v>
      </c>
      <c r="G12" s="5">
        <f>SUM(E12:F12)</f>
        <v>33906.6</v>
      </c>
      <c r="H12" s="5">
        <v>9600</v>
      </c>
      <c r="I12" s="5">
        <v>9600</v>
      </c>
      <c r="J12" s="5">
        <f t="shared" si="0"/>
        <v>-24306.6</v>
      </c>
    </row>
    <row r="13" spans="2:11" x14ac:dyDescent="0.25">
      <c r="B13" s="32" t="s">
        <v>16</v>
      </c>
      <c r="C13" s="33"/>
      <c r="D13" s="34"/>
      <c r="E13" s="3">
        <v>33906.6</v>
      </c>
      <c r="F13" s="4">
        <v>0</v>
      </c>
      <c r="G13" s="5">
        <f>SUM(E13:F13)</f>
        <v>33906.6</v>
      </c>
      <c r="H13" s="5">
        <v>9600</v>
      </c>
      <c r="I13" s="5">
        <v>9600</v>
      </c>
      <c r="J13" s="5">
        <f t="shared" si="0"/>
        <v>-24306.6</v>
      </c>
    </row>
    <row r="14" spans="2:11" x14ac:dyDescent="0.25">
      <c r="B14" s="32" t="s">
        <v>17</v>
      </c>
      <c r="C14" s="33"/>
      <c r="D14" s="34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26" t="s">
        <v>18</v>
      </c>
      <c r="C15" s="27"/>
      <c r="D15" s="28"/>
      <c r="E15" s="3">
        <v>192122.04</v>
      </c>
      <c r="F15" s="4">
        <v>0</v>
      </c>
      <c r="G15" s="5">
        <f>SUM(E15:F15)</f>
        <v>192122.04</v>
      </c>
      <c r="H15" s="5">
        <v>747984.14</v>
      </c>
      <c r="I15" s="5">
        <v>747984.14</v>
      </c>
      <c r="J15" s="5">
        <f t="shared" si="0"/>
        <v>555862.1</v>
      </c>
    </row>
    <row r="16" spans="2:11" x14ac:dyDescent="0.25">
      <c r="B16" s="32" t="s">
        <v>16</v>
      </c>
      <c r="C16" s="33"/>
      <c r="D16" s="34"/>
      <c r="E16" s="3">
        <v>192122.04</v>
      </c>
      <c r="F16" s="4">
        <v>0</v>
      </c>
      <c r="G16" s="5">
        <f>SUM(E16:F16)</f>
        <v>192122.04</v>
      </c>
      <c r="H16" s="5">
        <v>747984.14</v>
      </c>
      <c r="I16" s="5">
        <v>747984.14</v>
      </c>
      <c r="J16" s="5">
        <f t="shared" si="0"/>
        <v>555862.1</v>
      </c>
    </row>
    <row r="17" spans="2:10" x14ac:dyDescent="0.25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26" t="s">
        <v>20</v>
      </c>
      <c r="C19" s="27"/>
      <c r="D19" s="28"/>
      <c r="E19" s="3">
        <v>34809630.829999998</v>
      </c>
      <c r="F19" s="4">
        <v>0</v>
      </c>
      <c r="G19" s="5">
        <f>SUM(E19:F19)</f>
        <v>34809630.829999998</v>
      </c>
      <c r="H19" s="5">
        <v>28334702.039999999</v>
      </c>
      <c r="I19" s="5">
        <v>28334702.039999999</v>
      </c>
      <c r="J19" s="5">
        <f t="shared" si="0"/>
        <v>-6474928.7899999991</v>
      </c>
    </row>
    <row r="20" spans="2:10" ht="20.45" customHeight="1" x14ac:dyDescent="0.25">
      <c r="B20" s="13" t="s">
        <v>21</v>
      </c>
      <c r="C20" s="14"/>
      <c r="D20" s="15"/>
      <c r="E20" s="3">
        <v>243225</v>
      </c>
      <c r="F20" s="4">
        <v>0</v>
      </c>
      <c r="G20" s="5">
        <f>SUM(E20:F20)</f>
        <v>243225</v>
      </c>
      <c r="H20" s="5">
        <v>0</v>
      </c>
      <c r="I20" s="5">
        <v>0</v>
      </c>
      <c r="J20" s="5">
        <f t="shared" si="0"/>
        <v>-243225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9" t="s">
        <v>23</v>
      </c>
      <c r="C22" s="20"/>
      <c r="D22" s="21"/>
      <c r="E22" s="6">
        <f>SUM(E8,E10,E11,E12,E15,E19,E20)</f>
        <v>38496453.519999996</v>
      </c>
      <c r="F22" s="6">
        <v>0</v>
      </c>
      <c r="G22" s="6">
        <f>SUM(E22:F22)</f>
        <v>38496453.519999996</v>
      </c>
      <c r="H22" s="7">
        <f>SUM(H8,H10,H11,H12,H15,H19)</f>
        <v>31498446.66</v>
      </c>
      <c r="I22" s="8">
        <f>SUM(I8,I10,I11,I12,I15,I19)</f>
        <v>31498446.66</v>
      </c>
      <c r="J22" s="22">
        <f>SUM(J8,J10,J11,J12,J15,J19,J20)</f>
        <v>-6998006.8599999994</v>
      </c>
    </row>
    <row r="23" spans="2:10" ht="15.75" thickBot="1" x14ac:dyDescent="0.3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2017-06-13T15:17:53Z</cp:lastPrinted>
  <dcterms:created xsi:type="dcterms:W3CDTF">2015-10-07T18:38:33Z</dcterms:created>
  <dcterms:modified xsi:type="dcterms:W3CDTF">2017-11-09T15:39:26Z</dcterms:modified>
</cp:coreProperties>
</file>