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H81" i="1" l="1"/>
  <c r="I81" i="1"/>
  <c r="D81" i="1"/>
  <c r="I61" i="1"/>
  <c r="I62" i="1"/>
  <c r="I63" i="1"/>
  <c r="I64" i="1"/>
  <c r="I65" i="1"/>
  <c r="I66" i="1"/>
  <c r="I67" i="1"/>
  <c r="I68" i="1"/>
  <c r="E61" i="1"/>
  <c r="E62" i="1"/>
  <c r="E63" i="1"/>
  <c r="E64" i="1"/>
  <c r="E65" i="1"/>
  <c r="E66" i="1"/>
  <c r="E67" i="1"/>
  <c r="E68" i="1"/>
  <c r="F61" i="1"/>
  <c r="G61" i="1"/>
  <c r="H61" i="1"/>
  <c r="D61" i="1"/>
  <c r="I58" i="1"/>
  <c r="I59" i="1"/>
  <c r="I60" i="1"/>
  <c r="E58" i="1"/>
  <c r="E59" i="1"/>
  <c r="E60" i="1"/>
  <c r="F57" i="1"/>
  <c r="G57" i="1"/>
  <c r="H57" i="1"/>
  <c r="D57" i="1"/>
  <c r="I48" i="1"/>
  <c r="I49" i="1"/>
  <c r="I50" i="1"/>
  <c r="I51" i="1"/>
  <c r="I52" i="1"/>
  <c r="I53" i="1"/>
  <c r="I54" i="1"/>
  <c r="I55" i="1"/>
  <c r="I56" i="1"/>
  <c r="E48" i="1"/>
  <c r="E49" i="1"/>
  <c r="E50" i="1"/>
  <c r="E51" i="1"/>
  <c r="E52" i="1"/>
  <c r="E53" i="1"/>
  <c r="E54" i="1"/>
  <c r="E55" i="1"/>
  <c r="E56" i="1"/>
  <c r="F47" i="1"/>
  <c r="G47" i="1"/>
  <c r="H47" i="1"/>
  <c r="D47" i="1"/>
  <c r="I38" i="1"/>
  <c r="I39" i="1"/>
  <c r="I40" i="1"/>
  <c r="I41" i="1"/>
  <c r="I42" i="1"/>
  <c r="I43" i="1"/>
  <c r="I44" i="1"/>
  <c r="I45" i="1"/>
  <c r="I46" i="1"/>
  <c r="E38" i="1"/>
  <c r="E39" i="1"/>
  <c r="E40" i="1"/>
  <c r="E41" i="1"/>
  <c r="E42" i="1"/>
  <c r="E43" i="1"/>
  <c r="E44" i="1"/>
  <c r="E45" i="1"/>
  <c r="E46" i="1"/>
  <c r="F37" i="1"/>
  <c r="G37" i="1"/>
  <c r="H37" i="1"/>
  <c r="D37" i="1"/>
  <c r="I28" i="1"/>
  <c r="I29" i="1"/>
  <c r="I30" i="1"/>
  <c r="I31" i="1"/>
  <c r="I32" i="1"/>
  <c r="I33" i="1"/>
  <c r="I34" i="1"/>
  <c r="I35" i="1"/>
  <c r="I36" i="1"/>
  <c r="E28" i="1"/>
  <c r="E29" i="1"/>
  <c r="E30" i="1"/>
  <c r="E31" i="1"/>
  <c r="E32" i="1"/>
  <c r="E33" i="1"/>
  <c r="E34" i="1"/>
  <c r="E35" i="1"/>
  <c r="E36" i="1"/>
  <c r="F27" i="1"/>
  <c r="H27" i="1"/>
  <c r="D27" i="1"/>
  <c r="E25" i="1"/>
  <c r="E21" i="1"/>
  <c r="I18" i="1"/>
  <c r="I19" i="1"/>
  <c r="I20" i="1"/>
  <c r="I21" i="1"/>
  <c r="I22" i="1"/>
  <c r="I23" i="1"/>
  <c r="I24" i="1"/>
  <c r="I25" i="1"/>
  <c r="I26" i="1"/>
  <c r="E18" i="1"/>
  <c r="E19" i="1"/>
  <c r="E20" i="1"/>
  <c r="E22" i="1"/>
  <c r="E23" i="1"/>
  <c r="E24" i="1"/>
  <c r="E26" i="1"/>
  <c r="F17" i="1"/>
  <c r="H17" i="1"/>
  <c r="D17" i="1"/>
  <c r="I11" i="1"/>
  <c r="I12" i="1"/>
  <c r="I13" i="1"/>
  <c r="I14" i="1"/>
  <c r="I15" i="1"/>
  <c r="I16" i="1"/>
  <c r="E11" i="1"/>
  <c r="E12" i="1"/>
  <c r="E13" i="1"/>
  <c r="E14" i="1"/>
  <c r="E15" i="1"/>
  <c r="E16" i="1"/>
  <c r="I10" i="1"/>
  <c r="F9" i="1"/>
  <c r="G9" i="1"/>
  <c r="H9" i="1"/>
  <c r="D9" i="1"/>
  <c r="E10" i="1"/>
  <c r="I57" i="1" l="1"/>
  <c r="E57" i="1"/>
  <c r="E47" i="1"/>
  <c r="I47" i="1"/>
  <c r="E37" i="1"/>
  <c r="I27" i="1"/>
  <c r="E27" i="1"/>
  <c r="E17" i="1"/>
  <c r="E9" i="1"/>
  <c r="I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<sst xmlns="http://schemas.openxmlformats.org/spreadsheetml/2006/main" count="92" uniqueCount="92">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</sst>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H81" sqref="H8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f>SUM(D10:D16)</f>
        <v>616870251</v>
      </c>
      <c r="E9" s="8">
        <f t="shared" ref="E9:I9" si="0">SUM(E10:E16)</f>
        <v>-4500966.2200000212</v>
      </c>
      <c r="F9" s="8">
        <f t="shared" si="0"/>
        <v>612369284.77999997</v>
      </c>
      <c r="G9" s="8">
        <f t="shared" si="0"/>
        <v>611047710.92999995</v>
      </c>
      <c r="H9" s="8">
        <f t="shared" si="0"/>
        <v>606947811.35000002</v>
      </c>
      <c r="I9" s="8">
        <f t="shared" si="0"/>
        <v>1321573.8499999829</v>
      </c>
    </row>
    <row r="10" spans="2:11" x14ac:dyDescent="0.2">
      <c r="B10" s="2"/>
      <c r="C10" s="3" t="s">
        <v>13</v>
      </c>
      <c r="D10" s="6">
        <v>441488716</v>
      </c>
      <c r="E10" s="6">
        <f>(F10-D10)</f>
        <v>15063038.269999981</v>
      </c>
      <c r="F10" s="6">
        <v>456551754.26999998</v>
      </c>
      <c r="G10" s="6">
        <v>456360852.06999999</v>
      </c>
      <c r="H10" s="6">
        <v>455485812.25</v>
      </c>
      <c r="I10" s="6">
        <f>(F10-G10)</f>
        <v>190902.19999998808</v>
      </c>
    </row>
    <row r="11" spans="2:11" x14ac:dyDescent="0.2">
      <c r="B11" s="2"/>
      <c r="C11" s="3" t="s">
        <v>14</v>
      </c>
      <c r="D11" s="6">
        <v>27075801</v>
      </c>
      <c r="E11" s="6">
        <f t="shared" ref="E11:E68" si="1">(F11-D11)</f>
        <v>-671033.67000000179</v>
      </c>
      <c r="F11" s="6">
        <v>26404767.329999998</v>
      </c>
      <c r="G11" s="6">
        <v>26404767.329999998</v>
      </c>
      <c r="H11" s="6">
        <v>26395426.829999998</v>
      </c>
      <c r="I11" s="6">
        <f t="shared" ref="I11:I68" si="2">(F11-G11)</f>
        <v>0</v>
      </c>
    </row>
    <row r="12" spans="2:11" x14ac:dyDescent="0.2">
      <c r="B12" s="2"/>
      <c r="C12" s="3" t="s">
        <v>15</v>
      </c>
      <c r="D12" s="6">
        <v>32655578</v>
      </c>
      <c r="E12" s="6">
        <f t="shared" si="1"/>
        <v>8267340.1099999994</v>
      </c>
      <c r="F12" s="6">
        <v>40922918.109999999</v>
      </c>
      <c r="G12" s="6">
        <v>40888261.060000002</v>
      </c>
      <c r="H12" s="6">
        <v>40474151.390000001</v>
      </c>
      <c r="I12" s="6">
        <f t="shared" si="2"/>
        <v>34657.04999999702</v>
      </c>
    </row>
    <row r="13" spans="2:11" x14ac:dyDescent="0.2">
      <c r="B13" s="2"/>
      <c r="C13" s="3" t="s">
        <v>16</v>
      </c>
      <c r="D13" s="6">
        <v>45070491</v>
      </c>
      <c r="E13" s="6">
        <f t="shared" si="1"/>
        <v>3266450.1000000015</v>
      </c>
      <c r="F13" s="6">
        <v>48336941.100000001</v>
      </c>
      <c r="G13" s="6">
        <v>47264683.100000001</v>
      </c>
      <c r="H13" s="6">
        <v>45429760.549999997</v>
      </c>
      <c r="I13" s="6">
        <f t="shared" si="2"/>
        <v>1072258</v>
      </c>
    </row>
    <row r="14" spans="2:11" x14ac:dyDescent="0.2">
      <c r="B14" s="2"/>
      <c r="C14" s="3" t="s">
        <v>17</v>
      </c>
      <c r="D14" s="6">
        <v>45421873</v>
      </c>
      <c r="E14" s="6">
        <f t="shared" si="1"/>
        <v>-29784888.23</v>
      </c>
      <c r="F14" s="6">
        <v>15636984.77</v>
      </c>
      <c r="G14" s="6">
        <v>15636984.77</v>
      </c>
      <c r="H14" s="6">
        <v>14670497.73</v>
      </c>
      <c r="I14" s="6">
        <f t="shared" si="2"/>
        <v>0</v>
      </c>
    </row>
    <row r="15" spans="2:11" x14ac:dyDescent="0.2">
      <c r="B15" s="2"/>
      <c r="C15" s="3" t="s">
        <v>18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v>0</v>
      </c>
      <c r="I15" s="6">
        <f t="shared" si="2"/>
        <v>0</v>
      </c>
    </row>
    <row r="16" spans="2:11" x14ac:dyDescent="0.2">
      <c r="B16" s="2"/>
      <c r="C16" s="3" t="s">
        <v>19</v>
      </c>
      <c r="D16" s="6">
        <v>25157792</v>
      </c>
      <c r="E16" s="6">
        <f t="shared" si="1"/>
        <v>-641872.80000000075</v>
      </c>
      <c r="F16" s="6">
        <v>24515919.199999999</v>
      </c>
      <c r="G16" s="6">
        <v>24492162.600000001</v>
      </c>
      <c r="H16" s="6">
        <v>24492162.600000001</v>
      </c>
      <c r="I16" s="6">
        <f t="shared" si="2"/>
        <v>23756.599999997765</v>
      </c>
    </row>
    <row r="17" spans="2:9" s="9" customFormat="1" x14ac:dyDescent="0.2">
      <c r="B17" s="32" t="s">
        <v>20</v>
      </c>
      <c r="C17" s="33"/>
      <c r="D17" s="8">
        <f>SUM(D18:D26)</f>
        <v>34656190</v>
      </c>
      <c r="E17" s="8">
        <f t="shared" si="1"/>
        <v>98356829.170000017</v>
      </c>
      <c r="F17" s="8">
        <f t="shared" ref="F17:H17" si="3">SUM(F18:F26)</f>
        <v>133013019.17000002</v>
      </c>
      <c r="G17" s="8">
        <v>123668298.40000001</v>
      </c>
      <c r="H17" s="8">
        <f t="shared" si="3"/>
        <v>116759435.52</v>
      </c>
      <c r="I17" s="8">
        <v>9344720.7799999993</v>
      </c>
    </row>
    <row r="18" spans="2:9" x14ac:dyDescent="0.2">
      <c r="B18" s="2"/>
      <c r="C18" s="3" t="s">
        <v>21</v>
      </c>
      <c r="D18" s="6">
        <v>27421</v>
      </c>
      <c r="E18" s="6">
        <f t="shared" si="1"/>
        <v>5043327.5199999996</v>
      </c>
      <c r="F18" s="6">
        <v>5070748.5199999996</v>
      </c>
      <c r="G18" s="6">
        <v>4278477.22</v>
      </c>
      <c r="H18" s="6">
        <v>4127777.23</v>
      </c>
      <c r="I18" s="6">
        <f t="shared" si="2"/>
        <v>792271.29999999981</v>
      </c>
    </row>
    <row r="19" spans="2:9" x14ac:dyDescent="0.2">
      <c r="B19" s="2"/>
      <c r="C19" s="3" t="s">
        <v>22</v>
      </c>
      <c r="D19" s="6">
        <v>0</v>
      </c>
      <c r="E19" s="6">
        <f t="shared" si="1"/>
        <v>3123549.2</v>
      </c>
      <c r="F19" s="6">
        <v>3123549.2</v>
      </c>
      <c r="G19" s="6">
        <v>2220137.2200000002</v>
      </c>
      <c r="H19" s="6">
        <v>2031322.99</v>
      </c>
      <c r="I19" s="6">
        <f t="shared" si="2"/>
        <v>903411.98</v>
      </c>
    </row>
    <row r="20" spans="2:9" x14ac:dyDescent="0.2">
      <c r="B20" s="2"/>
      <c r="C20" s="3" t="s">
        <v>23</v>
      </c>
      <c r="D20" s="6">
        <v>0</v>
      </c>
      <c r="E20" s="6">
        <f t="shared" si="1"/>
        <v>9541</v>
      </c>
      <c r="F20" s="6">
        <v>9541</v>
      </c>
      <c r="G20" s="6">
        <v>0</v>
      </c>
      <c r="H20" s="6">
        <v>0</v>
      </c>
      <c r="I20" s="6">
        <f t="shared" si="2"/>
        <v>9541</v>
      </c>
    </row>
    <row r="21" spans="2:9" x14ac:dyDescent="0.2">
      <c r="B21" s="2"/>
      <c r="C21" s="3" t="s">
        <v>24</v>
      </c>
      <c r="D21" s="6">
        <v>0</v>
      </c>
      <c r="E21" s="6">
        <f t="shared" si="1"/>
        <v>7436372.25</v>
      </c>
      <c r="F21" s="6">
        <v>7436372.25</v>
      </c>
      <c r="G21" s="6">
        <v>5229808.32</v>
      </c>
      <c r="H21" s="6">
        <v>3806597.97</v>
      </c>
      <c r="I21" s="6">
        <f t="shared" si="2"/>
        <v>2206563.9299999997</v>
      </c>
    </row>
    <row r="22" spans="2:9" x14ac:dyDescent="0.2">
      <c r="B22" s="2"/>
      <c r="C22" s="3" t="s">
        <v>25</v>
      </c>
      <c r="D22" s="6">
        <v>31644623</v>
      </c>
      <c r="E22" s="6">
        <f t="shared" si="1"/>
        <v>1778605.5899999999</v>
      </c>
      <c r="F22" s="6">
        <v>33423228.59</v>
      </c>
      <c r="G22" s="6">
        <v>31300816.73</v>
      </c>
      <c r="H22" s="6">
        <v>28436058.469999999</v>
      </c>
      <c r="I22" s="6">
        <f t="shared" si="2"/>
        <v>2122411.8599999994</v>
      </c>
    </row>
    <row r="23" spans="2:9" x14ac:dyDescent="0.2">
      <c r="B23" s="2"/>
      <c r="C23" s="3" t="s">
        <v>26</v>
      </c>
      <c r="D23" s="6">
        <v>0</v>
      </c>
      <c r="E23" s="6">
        <f t="shared" si="1"/>
        <v>59230323.700000003</v>
      </c>
      <c r="F23" s="6">
        <v>59230323.700000003</v>
      </c>
      <c r="G23" s="6">
        <v>58803456.560000002</v>
      </c>
      <c r="H23" s="6">
        <v>58658849.700000003</v>
      </c>
      <c r="I23" s="6">
        <f t="shared" si="2"/>
        <v>426867.1400000006</v>
      </c>
    </row>
    <row r="24" spans="2:9" x14ac:dyDescent="0.2">
      <c r="B24" s="2"/>
      <c r="C24" s="3" t="s">
        <v>27</v>
      </c>
      <c r="D24" s="6">
        <v>2984146</v>
      </c>
      <c r="E24" s="6">
        <f t="shared" si="1"/>
        <v>2542234.59</v>
      </c>
      <c r="F24" s="6">
        <v>5526380.5899999999</v>
      </c>
      <c r="G24" s="6">
        <v>3781137.34</v>
      </c>
      <c r="H24" s="6">
        <v>3030310.4</v>
      </c>
      <c r="I24" s="6">
        <f t="shared" si="2"/>
        <v>1745243.25</v>
      </c>
    </row>
    <row r="25" spans="2:9" x14ac:dyDescent="0.2">
      <c r="B25" s="2"/>
      <c r="C25" s="3" t="s">
        <v>28</v>
      </c>
      <c r="D25" s="6">
        <v>0</v>
      </c>
      <c r="E25" s="6">
        <f t="shared" si="1"/>
        <v>11679182.529999999</v>
      </c>
      <c r="F25" s="6">
        <v>11679182.529999999</v>
      </c>
      <c r="G25" s="6">
        <v>11364265.380000001</v>
      </c>
      <c r="H25" s="6">
        <v>11364265.380000001</v>
      </c>
      <c r="I25" s="6">
        <f t="shared" si="2"/>
        <v>314917.14999999851</v>
      </c>
    </row>
    <row r="26" spans="2:9" x14ac:dyDescent="0.2">
      <c r="B26" s="2"/>
      <c r="C26" s="3" t="s">
        <v>29</v>
      </c>
      <c r="D26" s="6">
        <v>0</v>
      </c>
      <c r="E26" s="6">
        <f t="shared" si="1"/>
        <v>7513692.79</v>
      </c>
      <c r="F26" s="6">
        <v>7513692.79</v>
      </c>
      <c r="G26" s="6">
        <v>6690199.6200000001</v>
      </c>
      <c r="H26" s="6">
        <v>5304253.38</v>
      </c>
      <c r="I26" s="6">
        <f t="shared" si="2"/>
        <v>823493.16999999993</v>
      </c>
    </row>
    <row r="27" spans="2:9" s="9" customFormat="1" x14ac:dyDescent="0.2">
      <c r="B27" s="32" t="s">
        <v>30</v>
      </c>
      <c r="C27" s="33"/>
      <c r="D27" s="8">
        <f>SUM(D28:D36)</f>
        <v>202505582</v>
      </c>
      <c r="E27" s="8">
        <f t="shared" si="1"/>
        <v>94650626.810000002</v>
      </c>
      <c r="F27" s="8">
        <f t="shared" ref="F27:H27" si="4">SUM(F28:F36)</f>
        <v>297156208.81</v>
      </c>
      <c r="G27" s="8">
        <v>294009730.80000001</v>
      </c>
      <c r="H27" s="8">
        <f t="shared" si="4"/>
        <v>245480148.28</v>
      </c>
      <c r="I27" s="8">
        <f t="shared" si="2"/>
        <v>3146478.0099999905</v>
      </c>
    </row>
    <row r="28" spans="2:9" x14ac:dyDescent="0.2">
      <c r="B28" s="2"/>
      <c r="C28" s="3" t="s">
        <v>31</v>
      </c>
      <c r="D28" s="6">
        <v>105924034</v>
      </c>
      <c r="E28" s="6">
        <f t="shared" si="1"/>
        <v>1663853.650000006</v>
      </c>
      <c r="F28" s="6">
        <v>107587887.65000001</v>
      </c>
      <c r="G28" s="6">
        <v>107581654.39</v>
      </c>
      <c r="H28" s="6">
        <v>106013489.23</v>
      </c>
      <c r="I28" s="6">
        <f t="shared" si="2"/>
        <v>6233.2600000053644</v>
      </c>
    </row>
    <row r="29" spans="2:9" x14ac:dyDescent="0.2">
      <c r="B29" s="2"/>
      <c r="C29" s="3" t="s">
        <v>32</v>
      </c>
      <c r="D29" s="6">
        <v>3177095</v>
      </c>
      <c r="E29" s="6">
        <f t="shared" si="1"/>
        <v>6149950.7799999993</v>
      </c>
      <c r="F29" s="6">
        <v>9327045.7799999993</v>
      </c>
      <c r="G29" s="6">
        <v>8480522.1099999994</v>
      </c>
      <c r="H29" s="6">
        <v>7806516.2699999996</v>
      </c>
      <c r="I29" s="6">
        <f t="shared" si="2"/>
        <v>846523.66999999993</v>
      </c>
    </row>
    <row r="30" spans="2:9" x14ac:dyDescent="0.2">
      <c r="B30" s="2"/>
      <c r="C30" s="3" t="s">
        <v>33</v>
      </c>
      <c r="D30" s="6">
        <v>15039661</v>
      </c>
      <c r="E30" s="6">
        <f t="shared" si="1"/>
        <v>8090144.2300000004</v>
      </c>
      <c r="F30" s="6">
        <v>23129805.23</v>
      </c>
      <c r="G30" s="6">
        <v>22898974.449999999</v>
      </c>
      <c r="H30" s="6">
        <v>19944837.030000001</v>
      </c>
      <c r="I30" s="6">
        <f t="shared" si="2"/>
        <v>230830.78000000119</v>
      </c>
    </row>
    <row r="31" spans="2:9" x14ac:dyDescent="0.2">
      <c r="B31" s="2"/>
      <c r="C31" s="3" t="s">
        <v>34</v>
      </c>
      <c r="D31" s="6">
        <v>7544588</v>
      </c>
      <c r="E31" s="6">
        <f t="shared" si="1"/>
        <v>4104166.8000000007</v>
      </c>
      <c r="F31" s="6">
        <v>11648754.800000001</v>
      </c>
      <c r="G31" s="6">
        <v>11647799.689999999</v>
      </c>
      <c r="H31" s="6">
        <v>9300851.7899999991</v>
      </c>
      <c r="I31" s="6">
        <f t="shared" si="2"/>
        <v>955.1100000012666</v>
      </c>
    </row>
    <row r="32" spans="2:9" x14ac:dyDescent="0.2">
      <c r="B32" s="2"/>
      <c r="C32" s="3" t="s">
        <v>35</v>
      </c>
      <c r="D32" s="6">
        <v>1738196</v>
      </c>
      <c r="E32" s="6">
        <f t="shared" si="1"/>
        <v>26386559.940000001</v>
      </c>
      <c r="F32" s="6">
        <v>28124755.940000001</v>
      </c>
      <c r="G32" s="6">
        <v>27678393.800000001</v>
      </c>
      <c r="H32" s="6">
        <v>22314802.850000001</v>
      </c>
      <c r="I32" s="6">
        <f t="shared" si="2"/>
        <v>446362.1400000006</v>
      </c>
    </row>
    <row r="33" spans="2:9" x14ac:dyDescent="0.2">
      <c r="B33" s="2"/>
      <c r="C33" s="3" t="s">
        <v>36</v>
      </c>
      <c r="D33" s="6">
        <v>0</v>
      </c>
      <c r="E33" s="6">
        <f t="shared" si="1"/>
        <v>43353431.950000003</v>
      </c>
      <c r="F33" s="6">
        <v>43353431.950000003</v>
      </c>
      <c r="G33" s="6">
        <v>43180519.289999999</v>
      </c>
      <c r="H33" s="6">
        <v>23572278.800000001</v>
      </c>
      <c r="I33" s="6">
        <f t="shared" si="2"/>
        <v>172912.66000000387</v>
      </c>
    </row>
    <row r="34" spans="2:9" x14ac:dyDescent="0.2">
      <c r="B34" s="2"/>
      <c r="C34" s="3" t="s">
        <v>37</v>
      </c>
      <c r="D34" s="6">
        <v>0</v>
      </c>
      <c r="E34" s="6">
        <f t="shared" si="1"/>
        <v>1172405.93</v>
      </c>
      <c r="F34" s="6">
        <v>1172405.93</v>
      </c>
      <c r="G34" s="6">
        <v>1172400.3400000001</v>
      </c>
      <c r="H34" s="6">
        <v>1172400.3400000001</v>
      </c>
      <c r="I34" s="6">
        <f t="shared" si="2"/>
        <v>5.5899999998509884</v>
      </c>
    </row>
    <row r="35" spans="2:9" x14ac:dyDescent="0.2">
      <c r="B35" s="2"/>
      <c r="C35" s="3" t="s">
        <v>38</v>
      </c>
      <c r="D35" s="6">
        <v>3924810</v>
      </c>
      <c r="E35" s="6">
        <f t="shared" si="1"/>
        <v>5464173.8499999996</v>
      </c>
      <c r="F35" s="6">
        <v>9388983.8499999996</v>
      </c>
      <c r="G35" s="6">
        <v>8525813.0899999999</v>
      </c>
      <c r="H35" s="6">
        <v>7647343.6200000001</v>
      </c>
      <c r="I35" s="6">
        <f t="shared" si="2"/>
        <v>863170.75999999978</v>
      </c>
    </row>
    <row r="36" spans="2:9" x14ac:dyDescent="0.2">
      <c r="B36" s="2"/>
      <c r="C36" s="3" t="s">
        <v>39</v>
      </c>
      <c r="D36" s="6">
        <v>65157198</v>
      </c>
      <c r="E36" s="6">
        <f t="shared" si="1"/>
        <v>-1734060.3200000003</v>
      </c>
      <c r="F36" s="6">
        <v>63423137.68</v>
      </c>
      <c r="G36" s="6">
        <v>62843653.649999999</v>
      </c>
      <c r="H36" s="6">
        <v>47707628.350000001</v>
      </c>
      <c r="I36" s="6">
        <f t="shared" si="2"/>
        <v>579484.03000000119</v>
      </c>
    </row>
    <row r="37" spans="2:9" s="9" customFormat="1" x14ac:dyDescent="0.2">
      <c r="B37" s="32" t="s">
        <v>40</v>
      </c>
      <c r="C37" s="33"/>
      <c r="D37" s="8">
        <f>SUM(D38:D46)</f>
        <v>198484648</v>
      </c>
      <c r="E37" s="8">
        <f t="shared" si="1"/>
        <v>29119353.360000014</v>
      </c>
      <c r="F37" s="8">
        <f t="shared" ref="F37:H37" si="5">SUM(F38:F46)</f>
        <v>227604001.36000001</v>
      </c>
      <c r="G37" s="8">
        <f t="shared" si="5"/>
        <v>225755871.18000001</v>
      </c>
      <c r="H37" s="8">
        <f t="shared" si="5"/>
        <v>208670376.16999999</v>
      </c>
      <c r="I37" s="8">
        <v>1848130.19</v>
      </c>
    </row>
    <row r="38" spans="2:9" x14ac:dyDescent="0.2">
      <c r="B38" s="2"/>
      <c r="C38" s="3" t="s">
        <v>41</v>
      </c>
      <c r="D38" s="6">
        <v>0</v>
      </c>
      <c r="E38" s="6">
        <f t="shared" si="1"/>
        <v>0</v>
      </c>
      <c r="F38" s="6">
        <v>0</v>
      </c>
      <c r="G38" s="6">
        <v>0</v>
      </c>
      <c r="H38" s="6">
        <v>0</v>
      </c>
      <c r="I38" s="6">
        <f t="shared" si="2"/>
        <v>0</v>
      </c>
    </row>
    <row r="39" spans="2:9" x14ac:dyDescent="0.2">
      <c r="B39" s="2"/>
      <c r="C39" s="3" t="s">
        <v>42</v>
      </c>
      <c r="D39" s="6">
        <v>0</v>
      </c>
      <c r="E39" s="6">
        <f t="shared" si="1"/>
        <v>0</v>
      </c>
      <c r="F39" s="6">
        <v>0</v>
      </c>
      <c r="G39" s="6">
        <v>0</v>
      </c>
      <c r="H39" s="6">
        <v>0</v>
      </c>
      <c r="I39" s="6">
        <f t="shared" si="2"/>
        <v>0</v>
      </c>
    </row>
    <row r="40" spans="2:9" x14ac:dyDescent="0.2">
      <c r="B40" s="2"/>
      <c r="C40" s="3" t="s">
        <v>43</v>
      </c>
      <c r="D40" s="6">
        <v>182794394</v>
      </c>
      <c r="E40" s="6">
        <f t="shared" si="1"/>
        <v>18287912.270000011</v>
      </c>
      <c r="F40" s="6">
        <v>201082306.27000001</v>
      </c>
      <c r="G40" s="6">
        <v>201081503.09999999</v>
      </c>
      <c r="H40" s="6">
        <v>189786156.38</v>
      </c>
      <c r="I40" s="6">
        <f t="shared" si="2"/>
        <v>803.1700000166893</v>
      </c>
    </row>
    <row r="41" spans="2:9" x14ac:dyDescent="0.2">
      <c r="B41" s="2"/>
      <c r="C41" s="3" t="s">
        <v>44</v>
      </c>
      <c r="D41" s="6">
        <v>15690254</v>
      </c>
      <c r="E41" s="6">
        <f t="shared" si="1"/>
        <v>10831441.09</v>
      </c>
      <c r="F41" s="6">
        <v>26521695.09</v>
      </c>
      <c r="G41" s="6">
        <v>24674368.079999998</v>
      </c>
      <c r="H41" s="6">
        <v>18884219.789999999</v>
      </c>
      <c r="I41" s="6">
        <f t="shared" si="2"/>
        <v>1847327.0100000016</v>
      </c>
    </row>
    <row r="42" spans="2:9" x14ac:dyDescent="0.2">
      <c r="B42" s="2"/>
      <c r="C42" s="3" t="s">
        <v>45</v>
      </c>
      <c r="D42" s="6">
        <v>0</v>
      </c>
      <c r="E42" s="6">
        <f t="shared" si="1"/>
        <v>0</v>
      </c>
      <c r="F42" s="6">
        <v>0</v>
      </c>
      <c r="G42" s="6">
        <v>0</v>
      </c>
      <c r="H42" s="6">
        <v>0</v>
      </c>
      <c r="I42" s="6">
        <f t="shared" si="2"/>
        <v>0</v>
      </c>
    </row>
    <row r="43" spans="2:9" x14ac:dyDescent="0.2">
      <c r="B43" s="2"/>
      <c r="C43" s="3" t="s">
        <v>46</v>
      </c>
      <c r="D43" s="6">
        <v>0</v>
      </c>
      <c r="E43" s="6">
        <f t="shared" si="1"/>
        <v>0</v>
      </c>
      <c r="F43" s="6">
        <v>0</v>
      </c>
      <c r="G43" s="6">
        <v>0</v>
      </c>
      <c r="H43" s="6">
        <v>0</v>
      </c>
      <c r="I43" s="6">
        <f t="shared" si="2"/>
        <v>0</v>
      </c>
    </row>
    <row r="44" spans="2:9" x14ac:dyDescent="0.2">
      <c r="B44" s="2"/>
      <c r="C44" s="3" t="s">
        <v>47</v>
      </c>
      <c r="D44" s="6">
        <v>0</v>
      </c>
      <c r="E44" s="6">
        <f t="shared" si="1"/>
        <v>0</v>
      </c>
      <c r="F44" s="6">
        <v>0</v>
      </c>
      <c r="G44" s="6">
        <v>0</v>
      </c>
      <c r="H44" s="6">
        <v>0</v>
      </c>
      <c r="I44" s="6">
        <f t="shared" si="2"/>
        <v>0</v>
      </c>
    </row>
    <row r="45" spans="2:9" x14ac:dyDescent="0.2">
      <c r="B45" s="2"/>
      <c r="C45" s="3" t="s">
        <v>48</v>
      </c>
      <c r="D45" s="6">
        <v>0</v>
      </c>
      <c r="E45" s="6">
        <f t="shared" si="1"/>
        <v>0</v>
      </c>
      <c r="F45" s="6">
        <v>0</v>
      </c>
      <c r="G45" s="6">
        <v>0</v>
      </c>
      <c r="H45" s="6">
        <v>0</v>
      </c>
      <c r="I45" s="6">
        <f t="shared" si="2"/>
        <v>0</v>
      </c>
    </row>
    <row r="46" spans="2:9" x14ac:dyDescent="0.2">
      <c r="B46" s="2"/>
      <c r="C46" s="3" t="s">
        <v>49</v>
      </c>
      <c r="D46" s="6">
        <v>0</v>
      </c>
      <c r="E46" s="6">
        <f t="shared" si="1"/>
        <v>0</v>
      </c>
      <c r="F46" s="6">
        <v>0</v>
      </c>
      <c r="G46" s="6">
        <v>0</v>
      </c>
      <c r="H46" s="6">
        <v>0</v>
      </c>
      <c r="I46" s="6">
        <f t="shared" si="2"/>
        <v>0</v>
      </c>
    </row>
    <row r="47" spans="2:9" s="9" customFormat="1" x14ac:dyDescent="0.2">
      <c r="B47" s="32" t="s">
        <v>50</v>
      </c>
      <c r="C47" s="33"/>
      <c r="D47" s="8">
        <f>SUM(D48:D56)</f>
        <v>12714</v>
      </c>
      <c r="E47" s="8">
        <f t="shared" si="1"/>
        <v>19737883.790000003</v>
      </c>
      <c r="F47" s="8">
        <f t="shared" ref="F47:H47" si="6">SUM(F48:F56)</f>
        <v>19750597.790000003</v>
      </c>
      <c r="G47" s="8">
        <f t="shared" si="6"/>
        <v>13842137.310000002</v>
      </c>
      <c r="H47" s="8">
        <f t="shared" si="6"/>
        <v>12823876.57</v>
      </c>
      <c r="I47" s="8">
        <f t="shared" si="2"/>
        <v>5908460.4800000004</v>
      </c>
    </row>
    <row r="48" spans="2:9" x14ac:dyDescent="0.2">
      <c r="B48" s="2"/>
      <c r="C48" s="3" t="s">
        <v>51</v>
      </c>
      <c r="D48" s="6">
        <v>0</v>
      </c>
      <c r="E48" s="6">
        <f t="shared" si="1"/>
        <v>2151645.84</v>
      </c>
      <c r="F48" s="6">
        <v>2151645.84</v>
      </c>
      <c r="G48" s="6">
        <v>1701233.59</v>
      </c>
      <c r="H48" s="6">
        <v>1442482.85</v>
      </c>
      <c r="I48" s="6">
        <f t="shared" si="2"/>
        <v>450412.24999999977</v>
      </c>
    </row>
    <row r="49" spans="2:9" x14ac:dyDescent="0.2">
      <c r="B49" s="2"/>
      <c r="C49" s="3" t="s">
        <v>52</v>
      </c>
      <c r="D49" s="6">
        <v>0</v>
      </c>
      <c r="E49" s="6">
        <f t="shared" si="1"/>
        <v>414308.66</v>
      </c>
      <c r="F49" s="6">
        <v>414308.66</v>
      </c>
      <c r="G49" s="6">
        <v>383284.46</v>
      </c>
      <c r="H49" s="6">
        <v>374816.46</v>
      </c>
      <c r="I49" s="6">
        <f t="shared" si="2"/>
        <v>31024.199999999953</v>
      </c>
    </row>
    <row r="50" spans="2:9" x14ac:dyDescent="0.2">
      <c r="B50" s="2"/>
      <c r="C50" s="3" t="s">
        <v>53</v>
      </c>
      <c r="D50" s="6">
        <v>0</v>
      </c>
      <c r="E50" s="6">
        <f t="shared" si="1"/>
        <v>48274</v>
      </c>
      <c r="F50" s="6">
        <v>48274</v>
      </c>
      <c r="G50" s="6">
        <v>48273.4</v>
      </c>
      <c r="H50" s="6">
        <v>11501.4</v>
      </c>
      <c r="I50" s="6">
        <f t="shared" si="2"/>
        <v>0.59999999999854481</v>
      </c>
    </row>
    <row r="51" spans="2:9" x14ac:dyDescent="0.2">
      <c r="B51" s="2"/>
      <c r="C51" s="3" t="s">
        <v>54</v>
      </c>
      <c r="D51" s="6">
        <v>0</v>
      </c>
      <c r="E51" s="6">
        <f t="shared" si="1"/>
        <v>15463372.630000001</v>
      </c>
      <c r="F51" s="6">
        <v>15463372.630000001</v>
      </c>
      <c r="G51" s="6">
        <v>10302554.630000001</v>
      </c>
      <c r="H51" s="6">
        <v>10203606.630000001</v>
      </c>
      <c r="I51" s="6">
        <f t="shared" si="2"/>
        <v>5160818</v>
      </c>
    </row>
    <row r="52" spans="2:9" x14ac:dyDescent="0.2">
      <c r="B52" s="2"/>
      <c r="C52" s="3" t="s">
        <v>55</v>
      </c>
      <c r="D52" s="6">
        <v>0</v>
      </c>
      <c r="E52" s="6">
        <f t="shared" si="1"/>
        <v>0</v>
      </c>
      <c r="F52" s="6">
        <v>0</v>
      </c>
      <c r="G52" s="6">
        <v>0</v>
      </c>
      <c r="H52" s="6">
        <v>0</v>
      </c>
      <c r="I52" s="6">
        <f t="shared" si="2"/>
        <v>0</v>
      </c>
    </row>
    <row r="53" spans="2:9" x14ac:dyDescent="0.2">
      <c r="B53" s="2"/>
      <c r="C53" s="3" t="s">
        <v>56</v>
      </c>
      <c r="D53" s="6">
        <v>0</v>
      </c>
      <c r="E53" s="6">
        <f t="shared" si="1"/>
        <v>1640351.26</v>
      </c>
      <c r="F53" s="6">
        <v>1640351.26</v>
      </c>
      <c r="G53" s="6">
        <v>1394506.83</v>
      </c>
      <c r="H53" s="6">
        <v>779184.83</v>
      </c>
      <c r="I53" s="6">
        <f t="shared" si="2"/>
        <v>245844.42999999993</v>
      </c>
    </row>
    <row r="54" spans="2:9" x14ac:dyDescent="0.2">
      <c r="B54" s="2"/>
      <c r="C54" s="3" t="s">
        <v>57</v>
      </c>
      <c r="D54" s="6">
        <v>0</v>
      </c>
      <c r="E54" s="6">
        <f t="shared" si="1"/>
        <v>0</v>
      </c>
      <c r="F54" s="6">
        <v>0</v>
      </c>
      <c r="G54" s="6">
        <v>0</v>
      </c>
      <c r="H54" s="6">
        <v>0</v>
      </c>
      <c r="I54" s="6">
        <f t="shared" si="2"/>
        <v>0</v>
      </c>
    </row>
    <row r="55" spans="2:9" x14ac:dyDescent="0.2">
      <c r="B55" s="2"/>
      <c r="C55" s="3" t="s">
        <v>58</v>
      </c>
      <c r="D55" s="6">
        <v>0</v>
      </c>
      <c r="E55" s="6">
        <f t="shared" si="1"/>
        <v>0</v>
      </c>
      <c r="F55" s="6">
        <v>0</v>
      </c>
      <c r="G55" s="6">
        <v>0</v>
      </c>
      <c r="H55" s="6">
        <v>0</v>
      </c>
      <c r="I55" s="6">
        <f t="shared" si="2"/>
        <v>0</v>
      </c>
    </row>
    <row r="56" spans="2:9" x14ac:dyDescent="0.2">
      <c r="B56" s="2"/>
      <c r="C56" s="3" t="s">
        <v>59</v>
      </c>
      <c r="D56" s="6">
        <v>12714</v>
      </c>
      <c r="E56" s="6">
        <f t="shared" si="1"/>
        <v>19931.400000000001</v>
      </c>
      <c r="F56" s="6">
        <v>32645.4</v>
      </c>
      <c r="G56" s="6">
        <v>12284.4</v>
      </c>
      <c r="H56" s="6">
        <v>12284.4</v>
      </c>
      <c r="I56" s="6">
        <f t="shared" si="2"/>
        <v>20361</v>
      </c>
    </row>
    <row r="57" spans="2:9" s="9" customFormat="1" x14ac:dyDescent="0.2">
      <c r="B57" s="32" t="s">
        <v>60</v>
      </c>
      <c r="C57" s="33"/>
      <c r="D57" s="8">
        <f>SUM(D58:D60)</f>
        <v>236047566</v>
      </c>
      <c r="E57" s="8">
        <f t="shared" si="1"/>
        <v>173018635.74000001</v>
      </c>
      <c r="F57" s="8">
        <f t="shared" ref="F57:H57" si="7">SUM(F58:F60)</f>
        <v>409066201.74000001</v>
      </c>
      <c r="G57" s="8">
        <f t="shared" si="7"/>
        <v>403793563.81</v>
      </c>
      <c r="H57" s="8">
        <f t="shared" si="7"/>
        <v>242728032.76999998</v>
      </c>
      <c r="I57" s="8">
        <f t="shared" si="2"/>
        <v>5272637.9300000072</v>
      </c>
    </row>
    <row r="58" spans="2:9" x14ac:dyDescent="0.2">
      <c r="B58" s="2"/>
      <c r="C58" s="3" t="s">
        <v>61</v>
      </c>
      <c r="D58" s="6">
        <v>152334404</v>
      </c>
      <c r="E58" s="6">
        <f t="shared" si="1"/>
        <v>158164602.99000001</v>
      </c>
      <c r="F58" s="6">
        <v>310499006.99000001</v>
      </c>
      <c r="G58" s="6">
        <v>305598184.26999998</v>
      </c>
      <c r="H58" s="6">
        <v>159304295.72</v>
      </c>
      <c r="I58" s="6">
        <f t="shared" si="2"/>
        <v>4900822.7200000286</v>
      </c>
    </row>
    <row r="59" spans="2:9" x14ac:dyDescent="0.2">
      <c r="B59" s="2"/>
      <c r="C59" s="3" t="s">
        <v>62</v>
      </c>
      <c r="D59" s="6">
        <v>6535476</v>
      </c>
      <c r="E59" s="6">
        <f t="shared" si="1"/>
        <v>11195248.18</v>
      </c>
      <c r="F59" s="6">
        <v>17730724.18</v>
      </c>
      <c r="G59" s="6">
        <v>17358908.969999999</v>
      </c>
      <c r="H59" s="6">
        <v>2587266.48</v>
      </c>
      <c r="I59" s="6">
        <f t="shared" si="2"/>
        <v>371815.21000000089</v>
      </c>
    </row>
    <row r="60" spans="2:9" x14ac:dyDescent="0.2">
      <c r="B60" s="2"/>
      <c r="C60" s="3" t="s">
        <v>63</v>
      </c>
      <c r="D60" s="6">
        <v>77177686</v>
      </c>
      <c r="E60" s="6">
        <f t="shared" si="1"/>
        <v>3658784.5699999928</v>
      </c>
      <c r="F60" s="6">
        <v>80836470.569999993</v>
      </c>
      <c r="G60" s="6">
        <v>80836470.569999993</v>
      </c>
      <c r="H60" s="6">
        <v>80836470.569999993</v>
      </c>
      <c r="I60" s="6">
        <f t="shared" si="2"/>
        <v>0</v>
      </c>
    </row>
    <row r="61" spans="2:9" s="9" customFormat="1" x14ac:dyDescent="0.2">
      <c r="B61" s="32" t="s">
        <v>64</v>
      </c>
      <c r="C61" s="33"/>
      <c r="D61" s="8">
        <f>SUM(D62:D68)</f>
        <v>450376000</v>
      </c>
      <c r="E61" s="8">
        <f t="shared" si="1"/>
        <v>-450376000</v>
      </c>
      <c r="F61" s="8">
        <f t="shared" ref="F61:H61" si="8">SUM(F62:F68)</f>
        <v>0</v>
      </c>
      <c r="G61" s="8">
        <f t="shared" si="8"/>
        <v>0</v>
      </c>
      <c r="H61" s="8">
        <f t="shared" si="8"/>
        <v>0</v>
      </c>
      <c r="I61" s="8">
        <f t="shared" si="2"/>
        <v>0</v>
      </c>
    </row>
    <row r="62" spans="2:9" x14ac:dyDescent="0.2">
      <c r="B62" s="2"/>
      <c r="C62" s="3" t="s">
        <v>65</v>
      </c>
      <c r="D62" s="6">
        <v>0</v>
      </c>
      <c r="E62" s="6">
        <f t="shared" si="1"/>
        <v>0</v>
      </c>
      <c r="F62" s="6">
        <v>0</v>
      </c>
      <c r="G62" s="6">
        <v>0</v>
      </c>
      <c r="H62" s="6">
        <v>0</v>
      </c>
      <c r="I62" s="6">
        <f t="shared" si="2"/>
        <v>0</v>
      </c>
    </row>
    <row r="63" spans="2:9" x14ac:dyDescent="0.2">
      <c r="B63" s="2"/>
      <c r="C63" s="3" t="s">
        <v>66</v>
      </c>
      <c r="D63" s="6">
        <v>0</v>
      </c>
      <c r="E63" s="6">
        <f t="shared" si="1"/>
        <v>0</v>
      </c>
      <c r="F63" s="6">
        <v>0</v>
      </c>
      <c r="G63" s="6">
        <v>0</v>
      </c>
      <c r="H63" s="6">
        <v>0</v>
      </c>
      <c r="I63" s="6">
        <f t="shared" si="2"/>
        <v>0</v>
      </c>
    </row>
    <row r="64" spans="2:9" x14ac:dyDescent="0.2">
      <c r="B64" s="2"/>
      <c r="C64" s="3" t="s">
        <v>67</v>
      </c>
      <c r="D64" s="6">
        <v>0</v>
      </c>
      <c r="E64" s="6">
        <f t="shared" si="1"/>
        <v>0</v>
      </c>
      <c r="F64" s="6">
        <v>0</v>
      </c>
      <c r="G64" s="6">
        <v>0</v>
      </c>
      <c r="H64" s="6">
        <v>0</v>
      </c>
      <c r="I64" s="6">
        <f t="shared" si="2"/>
        <v>0</v>
      </c>
    </row>
    <row r="65" spans="2:9" x14ac:dyDescent="0.2">
      <c r="B65" s="2"/>
      <c r="C65" s="3" t="s">
        <v>68</v>
      </c>
      <c r="D65" s="6">
        <v>0</v>
      </c>
      <c r="E65" s="6">
        <f t="shared" si="1"/>
        <v>0</v>
      </c>
      <c r="F65" s="6">
        <v>0</v>
      </c>
      <c r="G65" s="6">
        <v>0</v>
      </c>
      <c r="H65" s="6">
        <v>0</v>
      </c>
      <c r="I65" s="6">
        <f t="shared" si="2"/>
        <v>0</v>
      </c>
    </row>
    <row r="66" spans="2:9" x14ac:dyDescent="0.2">
      <c r="B66" s="2"/>
      <c r="C66" s="3" t="s">
        <v>69</v>
      </c>
      <c r="D66" s="6">
        <v>0</v>
      </c>
      <c r="E66" s="6">
        <f t="shared" si="1"/>
        <v>0</v>
      </c>
      <c r="F66" s="6">
        <v>0</v>
      </c>
      <c r="G66" s="6">
        <v>0</v>
      </c>
      <c r="H66" s="6">
        <v>0</v>
      </c>
      <c r="I66" s="6">
        <f t="shared" si="2"/>
        <v>0</v>
      </c>
    </row>
    <row r="67" spans="2:9" x14ac:dyDescent="0.2">
      <c r="B67" s="2"/>
      <c r="C67" s="3" t="s">
        <v>70</v>
      </c>
      <c r="D67" s="6">
        <v>0</v>
      </c>
      <c r="E67" s="6">
        <f t="shared" si="1"/>
        <v>0</v>
      </c>
      <c r="F67" s="6">
        <v>0</v>
      </c>
      <c r="G67" s="6">
        <v>0</v>
      </c>
      <c r="H67" s="6">
        <v>0</v>
      </c>
      <c r="I67" s="6">
        <f t="shared" si="2"/>
        <v>0</v>
      </c>
    </row>
    <row r="68" spans="2:9" x14ac:dyDescent="0.2">
      <c r="B68" s="2"/>
      <c r="C68" s="3" t="s">
        <v>71</v>
      </c>
      <c r="D68" s="6">
        <v>450376000</v>
      </c>
      <c r="E68" s="6">
        <f t="shared" si="1"/>
        <v>-450376000</v>
      </c>
      <c r="F68" s="6">
        <v>0</v>
      </c>
      <c r="G68" s="6">
        <v>0</v>
      </c>
      <c r="H68" s="6">
        <v>0</v>
      </c>
      <c r="I68" s="6">
        <f t="shared" si="2"/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f>(D9+D17+D27+D37+D47+D57+D61+D69+D73)</f>
        <v>1738952951</v>
      </c>
      <c r="E81" s="7">
        <v>-39993637.340000004</v>
      </c>
      <c r="F81" s="7">
        <v>1698959313.6600001</v>
      </c>
      <c r="G81" s="7">
        <v>1672117312.4200001</v>
      </c>
      <c r="H81" s="7">
        <f t="shared" ref="H81:I81" si="9">(H9+H17+H27+H37+H47+H57+H61+H69+H73)</f>
        <v>1433409680.6599998</v>
      </c>
      <c r="I81" s="7">
        <f t="shared" si="9"/>
        <v>26842001.23999998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3" orientation="portrait" horizontalDpi="4294967295" verticalDpi="4294967295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2017-10-18T15:57:15Z</cp:lastPrinted>
  <dcterms:created xsi:type="dcterms:W3CDTF">2015-10-07T18:40:37Z</dcterms:created>
  <dcterms:modified xsi:type="dcterms:W3CDTF">2017-11-14T18:55:30Z</dcterms:modified>
</cp:coreProperties>
</file>