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FG" sheetId="1" r:id="rId1"/>
  </sheets>
  <calcPr calcId="144525"/>
</workbook>
</file>

<file path=xl/calcChain.xml><?xml version="1.0" encoding="utf-8"?>
<calcChain xmlns="http://schemas.openxmlformats.org/spreadsheetml/2006/main">
  <c r="G47" i="1" l="1"/>
  <c r="F47" i="1"/>
  <c r="E47" i="1"/>
  <c r="D47" i="1"/>
  <c r="C47" i="1"/>
  <c r="B47" i="1"/>
  <c r="G44" i="1"/>
  <c r="D44" i="1"/>
  <c r="F27" i="1"/>
  <c r="E27" i="1"/>
  <c r="C27" i="1"/>
  <c r="B27" i="1"/>
  <c r="D27" i="1" l="1"/>
  <c r="G27" i="1" s="1"/>
  <c r="G18" i="1"/>
  <c r="F18" i="1"/>
  <c r="E18" i="1"/>
  <c r="D18" i="1"/>
  <c r="C18" i="1"/>
  <c r="B18" i="1"/>
  <c r="G8" i="1"/>
  <c r="F8" i="1"/>
  <c r="E8" i="1"/>
  <c r="D8" i="1"/>
  <c r="C8" i="1"/>
  <c r="B8" i="1"/>
  <c r="D45" i="1" l="1"/>
  <c r="G45" i="1" s="1"/>
  <c r="D42" i="1"/>
  <c r="G42" i="1" s="1"/>
  <c r="D41" i="1"/>
  <c r="G41" i="1" s="1"/>
  <c r="D40" i="1"/>
  <c r="G40" i="1" s="1"/>
  <c r="D39" i="1"/>
  <c r="G39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5" i="1"/>
  <c r="G25" i="1" s="1"/>
  <c r="D24" i="1"/>
  <c r="G24" i="1" s="1"/>
  <c r="D23" i="1"/>
  <c r="G23" i="1" s="1"/>
  <c r="G22" i="1"/>
  <c r="D21" i="1"/>
  <c r="G21" i="1" s="1"/>
  <c r="D20" i="1"/>
  <c r="G20" i="1" s="1"/>
  <c r="D19" i="1"/>
  <c r="G19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9" i="1"/>
  <c r="D9" i="1"/>
</calcChain>
</file>

<file path=xl/sharedStrings.xml><?xml version="1.0" encoding="utf-8"?>
<sst xmlns="http://schemas.openxmlformats.org/spreadsheetml/2006/main" count="49" uniqueCount="48">
  <si>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</si>
  <si>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</si>
  <si>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</si>
  <si>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</si>
  <si>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</si>
  <si>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</si>
  <si>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</si>
  <si>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</si>
  <si>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</si>
  <si>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</si>
  <si>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</si>
  <si>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</si>
  <si>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</si>
  <si>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</si>
  <si>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</si>
  <si>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</si>
  <si>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</si>
  <si>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</si>
  <si>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</si>
  <si>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</si>
  <si>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</si>
  <si>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</si>
  <si>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</si>
  <si>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</si>
  <si>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</si>
  <si>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</si>
  <si>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</si>
  <si>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</si>
  <si>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</si>
  <si>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</si>
  <si>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</si>
  <si>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</si>
  <si>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</si>
  <si>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</si>
  <si>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</si>
  <si>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</si>
  <si>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</si>
  <si>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</si>
  <si>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</si>
  <si>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</si>
  <si>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</si>
  <si>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</si>
  <si>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</si>
  <si>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</si>
  <si>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</si>
  <si>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Arteaga, Coahuila</t>
  </si>
  <si>
    <t>Sin Descripción</t>
  </si>
  <si>
    <t>Del 01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</si>
</sst>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21" xfId="0" applyFont="1" applyFill="1" applyBorder="1" applyAlignment="1">
      <alignment vertical="center" wrapText="1"/>
    </xf>
    <xf numFmtId="0" fontId="2" fillId="4" borderId="21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44" fontId="3" fillId="4" borderId="21" xfId="1" applyFont="1" applyFill="1" applyBorder="1" applyAlignment="1">
      <alignment horizontal="justify" vertical="center" wrapText="1"/>
    </xf>
    <xf numFmtId="44" fontId="3" fillId="4" borderId="22" xfId="1" applyFont="1" applyFill="1" applyBorder="1" applyAlignment="1">
      <alignment horizontal="justify" vertical="center" wrapText="1"/>
    </xf>
    <xf numFmtId="44" fontId="2" fillId="4" borderId="15" xfId="1" applyFont="1" applyFill="1" applyBorder="1" applyAlignment="1">
      <alignment horizontal="justify" vertical="center" wrapText="1"/>
    </xf>
    <xf numFmtId="0" fontId="3" fillId="4" borderId="23" xfId="0" applyFont="1" applyFill="1" applyBorder="1" applyAlignment="1">
      <alignment vertical="center" wrapText="1"/>
    </xf>
    <xf numFmtId="44" fontId="3" fillId="4" borderId="23" xfId="1" applyFont="1" applyFill="1" applyBorder="1" applyAlignment="1">
      <alignment horizontal="justify" vertical="center" wrapText="1"/>
    </xf>
    <xf numFmtId="0" fontId="2" fillId="4" borderId="23" xfId="0" applyFont="1" applyFill="1" applyBorder="1" applyAlignment="1">
      <alignment vertical="center" wrapText="1"/>
    </xf>
    <xf numFmtId="44" fontId="2" fillId="4" borderId="20" xfId="1" applyFont="1" applyFill="1" applyBorder="1" applyAlignment="1">
      <alignment horizontal="justify" vertical="center" wrapText="1"/>
    </xf>
    <xf numFmtId="44" fontId="2" fillId="4" borderId="21" xfId="1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44" fontId="2" fillId="4" borderId="19" xfId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tabSelected="1" zoomScaleNormal="100" workbookViewId="0">
      <selection activeCell="A5" sqref="A5:A7"/>
    </sheetView>
  </sheetViews>
  <sheetFormatPr baseColWidth="10" defaultColWidth="11.42578125" defaultRowHeight="12" x14ac:dyDescent="0.2"/>
  <cols>
    <col min="1" max="1" width="37.42578125" style="1" customWidth="1"/>
    <col min="2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 x14ac:dyDescent="0.2">
      <c r="A1" s="19" t="s">
        <v>45</v>
      </c>
      <c r="B1" s="20"/>
      <c r="C1" s="20"/>
      <c r="D1" s="20"/>
      <c r="E1" s="20"/>
      <c r="F1" s="20"/>
      <c r="G1" s="21"/>
    </row>
    <row r="2" spans="1:7" x14ac:dyDescent="0.2">
      <c r="A2" s="22" t="s">
        <v>0</v>
      </c>
      <c r="B2" s="23"/>
      <c r="C2" s="23"/>
      <c r="D2" s="23"/>
      <c r="E2" s="23"/>
      <c r="F2" s="23"/>
      <c r="G2" s="24"/>
    </row>
    <row r="3" spans="1:7" x14ac:dyDescent="0.2">
      <c r="A3" s="22" t="s">
        <v>1</v>
      </c>
      <c r="B3" s="23"/>
      <c r="C3" s="23"/>
      <c r="D3" s="23"/>
      <c r="E3" s="23"/>
      <c r="F3" s="23"/>
      <c r="G3" s="24"/>
    </row>
    <row r="4" spans="1:7" ht="12.75" thickBot="1" x14ac:dyDescent="0.25">
      <c r="A4" s="25" t="s">
        <v>47</v>
      </c>
      <c r="B4" s="26"/>
      <c r="C4" s="26"/>
      <c r="D4" s="26"/>
      <c r="E4" s="26"/>
      <c r="F4" s="26"/>
      <c r="G4" s="27"/>
    </row>
    <row r="5" spans="1:7" ht="12.75" thickBot="1" x14ac:dyDescent="0.25">
      <c r="A5" s="28" t="s">
        <v>2</v>
      </c>
      <c r="B5" s="30" t="s">
        <v>3</v>
      </c>
      <c r="C5" s="31"/>
      <c r="D5" s="31"/>
      <c r="E5" s="31"/>
      <c r="F5" s="32"/>
      <c r="G5" s="33" t="s">
        <v>4</v>
      </c>
    </row>
    <row r="6" spans="1:7" ht="24.75" thickBot="1" x14ac:dyDescent="0.25">
      <c r="A6" s="29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4"/>
    </row>
    <row r="7" spans="1:7" ht="12.75" thickBot="1" x14ac:dyDescent="0.25">
      <c r="A7" s="29"/>
      <c r="B7" s="3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ht="12" customHeight="1" x14ac:dyDescent="0.2">
      <c r="A8" s="5" t="s">
        <v>12</v>
      </c>
      <c r="B8" s="15">
        <f>B9+B10+B11+B12+B13+B14+B15+B16</f>
        <v>27574277</v>
      </c>
      <c r="C8" s="15">
        <f>C9+C10+C11+C12+C13+C14+C15+C16</f>
        <v>12133413.84</v>
      </c>
      <c r="D8" s="15">
        <f>B8+C8</f>
        <v>39707690.840000004</v>
      </c>
      <c r="E8" s="15">
        <f>E9+E10+E11+E12+E13+E14+E15+E16</f>
        <v>32437728.629999999</v>
      </c>
      <c r="F8" s="15">
        <f>F9+F10+F11+F12+F13+F14+F15+F16</f>
        <v>31455428.850000001</v>
      </c>
      <c r="G8" s="15">
        <f>D8-E8</f>
        <v>7269962.2100000046</v>
      </c>
    </row>
    <row r="9" spans="1:7" ht="12" customHeight="1" x14ac:dyDescent="0.2">
      <c r="A9" s="6" t="s">
        <v>13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ht="14.45" customHeight="1" x14ac:dyDescent="0.2">
      <c r="A10" s="6" t="s">
        <v>14</v>
      </c>
      <c r="B10" s="9">
        <v>167920</v>
      </c>
      <c r="C10" s="9">
        <v>12000</v>
      </c>
      <c r="D10" s="9">
        <f t="shared" ref="D10:D42" si="0">B10+C10</f>
        <v>179920</v>
      </c>
      <c r="E10" s="9">
        <v>146832.28</v>
      </c>
      <c r="F10" s="9">
        <v>146832.28</v>
      </c>
      <c r="G10" s="9">
        <f t="shared" ref="G10:G42" si="1">D10-E10</f>
        <v>33087.72</v>
      </c>
    </row>
    <row r="11" spans="1:7" ht="12" customHeight="1" x14ac:dyDescent="0.2">
      <c r="A11" s="6" t="s">
        <v>15</v>
      </c>
      <c r="B11" s="9">
        <v>5461532</v>
      </c>
      <c r="C11" s="9">
        <v>1567800</v>
      </c>
      <c r="D11" s="9">
        <f t="shared" si="0"/>
        <v>7029332</v>
      </c>
      <c r="E11" s="9">
        <v>5564437.7699999996</v>
      </c>
      <c r="F11" s="9">
        <v>5504040.4299999997</v>
      </c>
      <c r="G11" s="9">
        <f t="shared" si="1"/>
        <v>1464894.2300000004</v>
      </c>
    </row>
    <row r="12" spans="1:7" ht="14.45" customHeight="1" x14ac:dyDescent="0.2">
      <c r="A12" s="6" t="s">
        <v>16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</row>
    <row r="13" spans="1:7" ht="12" customHeight="1" x14ac:dyDescent="0.2">
      <c r="A13" s="6" t="s">
        <v>17</v>
      </c>
      <c r="B13" s="9">
        <v>3217399</v>
      </c>
      <c r="C13" s="9">
        <v>817758</v>
      </c>
      <c r="D13" s="9">
        <f t="shared" si="0"/>
        <v>4035157</v>
      </c>
      <c r="E13" s="9">
        <v>2493881.37</v>
      </c>
      <c r="F13" s="9">
        <v>2493722.37</v>
      </c>
      <c r="G13" s="9">
        <f t="shared" si="1"/>
        <v>1541275.63</v>
      </c>
    </row>
    <row r="14" spans="1:7" ht="14.45" customHeight="1" x14ac:dyDescent="0.2">
      <c r="A14" s="6" t="s">
        <v>18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si="1"/>
        <v>0</v>
      </c>
    </row>
    <row r="15" spans="1:7" ht="24" customHeight="1" x14ac:dyDescent="0.2">
      <c r="A15" s="6" t="s">
        <v>19</v>
      </c>
      <c r="B15" s="9">
        <v>12234343</v>
      </c>
      <c r="C15" s="9">
        <v>9125055.8399999999</v>
      </c>
      <c r="D15" s="9">
        <f t="shared" si="0"/>
        <v>21359398.84</v>
      </c>
      <c r="E15" s="9">
        <v>17538804.440000001</v>
      </c>
      <c r="F15" s="9">
        <v>16800284.260000002</v>
      </c>
      <c r="G15" s="9">
        <f t="shared" si="1"/>
        <v>3820594.3999999985</v>
      </c>
    </row>
    <row r="16" spans="1:7" ht="14.45" customHeight="1" x14ac:dyDescent="0.2">
      <c r="A16" s="6" t="s">
        <v>20</v>
      </c>
      <c r="B16" s="9">
        <v>6493083</v>
      </c>
      <c r="C16" s="9">
        <v>610800</v>
      </c>
      <c r="D16" s="9">
        <f t="shared" si="0"/>
        <v>7103883</v>
      </c>
      <c r="E16" s="9">
        <v>6693772.7699999996</v>
      </c>
      <c r="F16" s="9">
        <v>6510549.5099999998</v>
      </c>
      <c r="G16" s="9">
        <f t="shared" si="1"/>
        <v>410110.23000000045</v>
      </c>
    </row>
    <row r="17" spans="1:7" ht="12" customHeight="1" x14ac:dyDescent="0.2">
      <c r="A17" s="6"/>
      <c r="B17" s="9"/>
      <c r="C17" s="9"/>
      <c r="D17" s="9"/>
      <c r="E17" s="9"/>
      <c r="F17" s="9"/>
      <c r="G17" s="9"/>
    </row>
    <row r="18" spans="1:7" ht="14.45" customHeight="1" x14ac:dyDescent="0.2">
      <c r="A18" s="7" t="s">
        <v>21</v>
      </c>
      <c r="B18" s="16">
        <f>B19+B20+B21+B22+B23+B24+B25</f>
        <v>26153576</v>
      </c>
      <c r="C18" s="16">
        <f>C19+C20+C21+C22+C23+C24+C25</f>
        <v>9007918.9400000013</v>
      </c>
      <c r="D18" s="16">
        <f>B18+C18</f>
        <v>35161494.939999998</v>
      </c>
      <c r="E18" s="16">
        <f>E19+E20+E21+E22+E23+E24+E25</f>
        <v>30984454.240000002</v>
      </c>
      <c r="F18" s="16">
        <f>F19+F20+F21+F22+F23+F24+F25</f>
        <v>30245235.599999994</v>
      </c>
      <c r="G18" s="16">
        <f>D18-E18</f>
        <v>4177040.6999999955</v>
      </c>
    </row>
    <row r="19" spans="1:7" ht="12" customHeight="1" x14ac:dyDescent="0.2">
      <c r="A19" s="6" t="s">
        <v>22</v>
      </c>
      <c r="B19" s="9">
        <v>0</v>
      </c>
      <c r="C19" s="9">
        <v>0</v>
      </c>
      <c r="D19" s="9">
        <f t="shared" si="0"/>
        <v>0</v>
      </c>
      <c r="E19" s="9">
        <v>0</v>
      </c>
      <c r="F19" s="9">
        <v>0</v>
      </c>
      <c r="G19" s="9">
        <f t="shared" si="1"/>
        <v>0</v>
      </c>
    </row>
    <row r="20" spans="1:7" ht="14.45" customHeight="1" x14ac:dyDescent="0.2">
      <c r="A20" s="6" t="s">
        <v>23</v>
      </c>
      <c r="B20" s="9">
        <v>9848977</v>
      </c>
      <c r="C20" s="9">
        <v>5712818.9400000004</v>
      </c>
      <c r="D20" s="9">
        <f t="shared" si="0"/>
        <v>15561795.940000001</v>
      </c>
      <c r="E20" s="9">
        <v>13897541.699999999</v>
      </c>
      <c r="F20" s="9">
        <v>13554443.18</v>
      </c>
      <c r="G20" s="9">
        <f t="shared" si="1"/>
        <v>1664254.2400000021</v>
      </c>
    </row>
    <row r="21" spans="1:7" ht="15" customHeight="1" x14ac:dyDescent="0.2">
      <c r="A21" s="6" t="s">
        <v>24</v>
      </c>
      <c r="B21" s="9">
        <v>4141950</v>
      </c>
      <c r="C21" s="9">
        <v>1337400</v>
      </c>
      <c r="D21" s="9">
        <f t="shared" si="0"/>
        <v>5479350</v>
      </c>
      <c r="E21" s="9">
        <v>5303925.08</v>
      </c>
      <c r="F21" s="9">
        <v>5261910.38</v>
      </c>
      <c r="G21" s="9">
        <f t="shared" si="1"/>
        <v>175424.91999999993</v>
      </c>
    </row>
    <row r="22" spans="1:7" ht="24.75" customHeight="1" x14ac:dyDescent="0.2">
      <c r="A22" s="6" t="s">
        <v>25</v>
      </c>
      <c r="B22" s="9">
        <v>1219771</v>
      </c>
      <c r="C22" s="9">
        <v>145000</v>
      </c>
      <c r="D22" s="9">
        <v>1364771</v>
      </c>
      <c r="E22" s="9">
        <v>592321.56999999995</v>
      </c>
      <c r="F22" s="9">
        <v>588710.49</v>
      </c>
      <c r="G22" s="9">
        <f t="shared" si="1"/>
        <v>772449.43</v>
      </c>
    </row>
    <row r="23" spans="1:7" x14ac:dyDescent="0.2">
      <c r="A23" s="6" t="s">
        <v>27</v>
      </c>
      <c r="B23" s="9">
        <v>1235250</v>
      </c>
      <c r="C23" s="9">
        <v>15000</v>
      </c>
      <c r="D23" s="9">
        <f t="shared" si="0"/>
        <v>1250250</v>
      </c>
      <c r="E23" s="9">
        <v>813905.63</v>
      </c>
      <c r="F23" s="9">
        <v>782353.63</v>
      </c>
      <c r="G23" s="9">
        <f t="shared" si="1"/>
        <v>436344.37</v>
      </c>
    </row>
    <row r="24" spans="1:7" x14ac:dyDescent="0.2">
      <c r="A24" s="6" t="s">
        <v>28</v>
      </c>
      <c r="B24" s="9">
        <v>9707628</v>
      </c>
      <c r="C24" s="9">
        <v>1797700</v>
      </c>
      <c r="D24" s="9">
        <f t="shared" si="0"/>
        <v>11505328</v>
      </c>
      <c r="E24" s="9">
        <v>10376760.26</v>
      </c>
      <c r="F24" s="9">
        <v>10057817.92</v>
      </c>
      <c r="G24" s="9">
        <f t="shared" si="1"/>
        <v>1128567.7400000002</v>
      </c>
    </row>
    <row r="25" spans="1:7" x14ac:dyDescent="0.2">
      <c r="A25" s="6" t="s">
        <v>29</v>
      </c>
      <c r="B25" s="9">
        <v>0</v>
      </c>
      <c r="C25" s="9">
        <v>0</v>
      </c>
      <c r="D25" s="9">
        <f t="shared" si="0"/>
        <v>0</v>
      </c>
      <c r="E25" s="9">
        <v>0</v>
      </c>
      <c r="F25" s="9">
        <v>0</v>
      </c>
      <c r="G25" s="9">
        <f t="shared" si="1"/>
        <v>0</v>
      </c>
    </row>
    <row r="26" spans="1:7" x14ac:dyDescent="0.2">
      <c r="A26" s="6"/>
      <c r="B26" s="9"/>
      <c r="C26" s="9"/>
      <c r="D26" s="9"/>
      <c r="E26" s="9"/>
      <c r="F26" s="9"/>
      <c r="G26" s="9"/>
    </row>
    <row r="27" spans="1:7" x14ac:dyDescent="0.2">
      <c r="A27" s="7" t="s">
        <v>30</v>
      </c>
      <c r="B27" s="16">
        <f>B28+B29+B30+B31+B32+B33+B34+B35+B36</f>
        <v>2177310.31</v>
      </c>
      <c r="C27" s="16">
        <f>C28+C29+C30+C31+C32+C33+C34+C35+C36</f>
        <v>304000</v>
      </c>
      <c r="D27" s="16">
        <f>B27+C27</f>
        <v>2481310.31</v>
      </c>
      <c r="E27" s="16">
        <f>E28+E29+E30+E31+E32+E33+E34+E35+E36</f>
        <v>2998058.09</v>
      </c>
      <c r="F27" s="16">
        <f>F28+F29+F30+F31+F32+F33+F34+F35+F36</f>
        <v>2966732.29</v>
      </c>
      <c r="G27" s="16">
        <f>D27-E27</f>
        <v>-516747.7799999998</v>
      </c>
    </row>
    <row r="28" spans="1:7" ht="24" x14ac:dyDescent="0.2">
      <c r="A28" s="6" t="s">
        <v>31</v>
      </c>
      <c r="B28" s="9">
        <v>236319.31</v>
      </c>
      <c r="C28" s="9">
        <v>10000</v>
      </c>
      <c r="D28" s="9">
        <f t="shared" si="0"/>
        <v>246319.31</v>
      </c>
      <c r="E28" s="9">
        <v>84005.8</v>
      </c>
      <c r="F28" s="9">
        <v>84005.8</v>
      </c>
      <c r="G28" s="9">
        <f t="shared" si="1"/>
        <v>162313.51</v>
      </c>
    </row>
    <row r="29" spans="1:7" x14ac:dyDescent="0.2">
      <c r="A29" s="6" t="s">
        <v>32</v>
      </c>
      <c r="B29" s="9">
        <v>848418</v>
      </c>
      <c r="C29" s="9">
        <v>112000</v>
      </c>
      <c r="D29" s="9">
        <f t="shared" si="0"/>
        <v>960418</v>
      </c>
      <c r="E29" s="9">
        <v>1046014.55</v>
      </c>
      <c r="F29" s="9">
        <v>1046014.55</v>
      </c>
      <c r="G29" s="9">
        <f t="shared" si="1"/>
        <v>-85596.550000000047</v>
      </c>
    </row>
    <row r="30" spans="1:7" x14ac:dyDescent="0.2">
      <c r="A30" s="6" t="s">
        <v>33</v>
      </c>
      <c r="B30" s="9">
        <v>0</v>
      </c>
      <c r="C30" s="9">
        <v>0</v>
      </c>
      <c r="D30" s="9">
        <f t="shared" si="0"/>
        <v>0</v>
      </c>
      <c r="E30" s="9">
        <v>0</v>
      </c>
      <c r="F30" s="9">
        <v>0</v>
      </c>
      <c r="G30" s="9">
        <f t="shared" si="1"/>
        <v>0</v>
      </c>
    </row>
    <row r="31" spans="1:7" x14ac:dyDescent="0.2">
      <c r="A31" s="6" t="s">
        <v>34</v>
      </c>
      <c r="B31" s="9">
        <v>0</v>
      </c>
      <c r="C31" s="9">
        <v>0</v>
      </c>
      <c r="D31" s="9">
        <f t="shared" si="0"/>
        <v>0</v>
      </c>
      <c r="E31" s="9">
        <v>0</v>
      </c>
      <c r="F31" s="9">
        <v>0</v>
      </c>
      <c r="G31" s="9">
        <f t="shared" si="1"/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 t="shared" si="0"/>
        <v>0</v>
      </c>
      <c r="E32" s="9">
        <v>0</v>
      </c>
      <c r="F32" s="9">
        <v>0</v>
      </c>
      <c r="G32" s="9">
        <f t="shared" si="1"/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 t="shared" si="1"/>
        <v>0</v>
      </c>
    </row>
    <row r="34" spans="1:7" x14ac:dyDescent="0.2">
      <c r="A34" s="6" t="s">
        <v>37</v>
      </c>
      <c r="B34" s="9">
        <v>1092573</v>
      </c>
      <c r="C34" s="9">
        <v>182000</v>
      </c>
      <c r="D34" s="9">
        <f t="shared" si="0"/>
        <v>1274573</v>
      </c>
      <c r="E34" s="9">
        <v>1868037.74</v>
      </c>
      <c r="F34" s="9">
        <v>1836711.94</v>
      </c>
      <c r="G34" s="9">
        <f t="shared" si="1"/>
        <v>-593464.74</v>
      </c>
    </row>
    <row r="35" spans="1:7" x14ac:dyDescent="0.2">
      <c r="A35" s="6" t="s">
        <v>38</v>
      </c>
      <c r="B35" s="9">
        <v>0</v>
      </c>
      <c r="C35" s="9">
        <v>0</v>
      </c>
      <c r="D35" s="9">
        <f t="shared" si="0"/>
        <v>0</v>
      </c>
      <c r="E35" s="9">
        <v>0</v>
      </c>
      <c r="F35" s="9">
        <v>0</v>
      </c>
      <c r="G35" s="9">
        <f t="shared" si="1"/>
        <v>0</v>
      </c>
    </row>
    <row r="36" spans="1:7" x14ac:dyDescent="0.2">
      <c r="A36" s="6" t="s">
        <v>39</v>
      </c>
      <c r="B36" s="9">
        <v>0</v>
      </c>
      <c r="C36" s="9">
        <v>0</v>
      </c>
      <c r="D36" s="9">
        <f t="shared" si="0"/>
        <v>0</v>
      </c>
      <c r="E36" s="9">
        <v>0</v>
      </c>
      <c r="F36" s="9">
        <v>0</v>
      </c>
      <c r="G36" s="9">
        <f t="shared" si="1"/>
        <v>0</v>
      </c>
    </row>
    <row r="37" spans="1:7" x14ac:dyDescent="0.2">
      <c r="A37" s="6"/>
      <c r="B37" s="9"/>
      <c r="C37" s="9"/>
      <c r="D37" s="9"/>
      <c r="E37" s="9"/>
      <c r="F37" s="9"/>
      <c r="G37" s="9"/>
    </row>
    <row r="38" spans="1:7" ht="24" x14ac:dyDescent="0.2">
      <c r="A38" s="7" t="s">
        <v>40</v>
      </c>
      <c r="B38" s="9"/>
      <c r="C38" s="9"/>
      <c r="D38" s="9"/>
      <c r="E38" s="9"/>
      <c r="F38" s="9"/>
      <c r="G38" s="9"/>
    </row>
    <row r="39" spans="1:7" ht="24" x14ac:dyDescent="0.2">
      <c r="A39" s="6" t="s">
        <v>41</v>
      </c>
      <c r="B39" s="9">
        <v>0</v>
      </c>
      <c r="C39" s="9">
        <v>0</v>
      </c>
      <c r="D39" s="9">
        <f t="shared" si="0"/>
        <v>0</v>
      </c>
      <c r="E39" s="9">
        <v>0</v>
      </c>
      <c r="F39" s="9">
        <v>0</v>
      </c>
      <c r="G39" s="9">
        <f t="shared" si="1"/>
        <v>0</v>
      </c>
    </row>
    <row r="40" spans="1:7" ht="36" x14ac:dyDescent="0.2">
      <c r="A40" s="6" t="s">
        <v>42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</row>
    <row r="41" spans="1:7" x14ac:dyDescent="0.2">
      <c r="A41" s="6" t="s">
        <v>43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</row>
    <row r="42" spans="1:7" x14ac:dyDescent="0.2">
      <c r="A42" s="12" t="s">
        <v>44</v>
      </c>
      <c r="B42" s="13">
        <v>0</v>
      </c>
      <c r="C42" s="13">
        <v>0</v>
      </c>
      <c r="D42" s="13">
        <f t="shared" si="0"/>
        <v>0</v>
      </c>
      <c r="E42" s="13">
        <v>0</v>
      </c>
      <c r="F42" s="13">
        <v>0</v>
      </c>
      <c r="G42" s="13">
        <f t="shared" si="1"/>
        <v>0</v>
      </c>
    </row>
    <row r="43" spans="1:7" x14ac:dyDescent="0.2">
      <c r="A43" s="12"/>
      <c r="B43" s="13"/>
      <c r="C43" s="13"/>
      <c r="D43" s="13"/>
      <c r="E43" s="13"/>
      <c r="F43" s="13"/>
      <c r="G43" s="13"/>
    </row>
    <row r="44" spans="1:7" x14ac:dyDescent="0.2">
      <c r="A44" s="14" t="s">
        <v>46</v>
      </c>
      <c r="B44" s="16">
        <v>0</v>
      </c>
      <c r="C44" s="16">
        <v>1380000</v>
      </c>
      <c r="D44" s="17">
        <f>B44+C44</f>
        <v>1380000</v>
      </c>
      <c r="E44" s="16">
        <v>1069295.77</v>
      </c>
      <c r="F44" s="16">
        <v>860925.31</v>
      </c>
      <c r="G44" s="17">
        <f>D44-E44</f>
        <v>310704.23</v>
      </c>
    </row>
    <row r="45" spans="1:7" x14ac:dyDescent="0.2">
      <c r="A45" s="6" t="s">
        <v>46</v>
      </c>
      <c r="B45" s="9">
        <v>0</v>
      </c>
      <c r="C45" s="9">
        <v>1380000</v>
      </c>
      <c r="D45" s="9">
        <f>B45+C45</f>
        <v>1380000</v>
      </c>
      <c r="E45" s="9">
        <v>1069295.77</v>
      </c>
      <c r="F45" s="9">
        <v>860925.31</v>
      </c>
      <c r="G45" s="9">
        <f>D45-E45</f>
        <v>310704.23</v>
      </c>
    </row>
    <row r="46" spans="1:7" ht="12.75" thickBot="1" x14ac:dyDescent="0.25">
      <c r="A46" s="8"/>
      <c r="B46" s="10"/>
      <c r="C46" s="10"/>
      <c r="D46" s="10"/>
      <c r="E46" s="10"/>
      <c r="F46" s="10"/>
      <c r="G46" s="10"/>
    </row>
    <row r="47" spans="1:7" ht="12.75" thickBot="1" x14ac:dyDescent="0.25">
      <c r="A47" s="4" t="s">
        <v>26</v>
      </c>
      <c r="B47" s="11">
        <f>B44+B27+B18+B8</f>
        <v>55905163.310000002</v>
      </c>
      <c r="C47" s="11">
        <f>C44+C27+C18+C8</f>
        <v>22825332.780000001</v>
      </c>
      <c r="D47" s="18">
        <f>B47+C47</f>
        <v>78730496.090000004</v>
      </c>
      <c r="E47" s="11">
        <f>E44+E27+E18+E8</f>
        <v>67489536.730000004</v>
      </c>
      <c r="F47" s="11">
        <f>F44+F27+F18+F8</f>
        <v>65528322.049999997</v>
      </c>
      <c r="G47" s="18">
        <f>D47-E47</f>
        <v>11240959.359999999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2017-07-28T16:37:22Z</cp:lastPrinted>
  <dcterms:created xsi:type="dcterms:W3CDTF">2015-10-07T18:41:16Z</dcterms:created>
  <dcterms:modified xsi:type="dcterms:W3CDTF">2017-07-28T16:37:35Z</dcterms:modified>
</cp:coreProperties>
</file>