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4240" windowHeight="12525"/>
  </bookViews>
  <sheets>
    <sheet name="EAI   CE" sheetId="1" r:id="rId1"/>
  </sheets>
  <calcPr calcId="144525"/>
</workbook>
</file>

<file path=xl/calcChain.xml><?xml version="1.0" encoding="utf-8"?>
<calcChain xmlns="http://schemas.openxmlformats.org/spreadsheetml/2006/main">
  <c r="G12" i="1" l="1"/>
  <c r="F12" i="1"/>
  <c r="C17" i="1" l="1"/>
  <c r="C32" i="1"/>
  <c r="H31" i="1"/>
  <c r="H30" i="1"/>
  <c r="H29" i="1"/>
  <c r="H28" i="1"/>
  <c r="H27" i="1"/>
  <c r="H26" i="1"/>
  <c r="H25" i="1"/>
  <c r="H24" i="1"/>
  <c r="E31" i="1"/>
  <c r="E30" i="1"/>
  <c r="E29" i="1"/>
  <c r="E28" i="1"/>
  <c r="E27" i="1"/>
  <c r="E26" i="1"/>
  <c r="E25" i="1"/>
  <c r="E24" i="1"/>
  <c r="H23" i="1"/>
  <c r="H22" i="1"/>
  <c r="H21" i="1"/>
  <c r="H20" i="1"/>
  <c r="H19" i="1"/>
  <c r="E23" i="1"/>
  <c r="E22" i="1"/>
  <c r="E21" i="1"/>
  <c r="E20" i="1"/>
  <c r="E19" i="1"/>
  <c r="H18" i="1"/>
  <c r="E18" i="1"/>
  <c r="C12" i="1"/>
  <c r="C11" i="1"/>
  <c r="F32" i="1" l="1"/>
  <c r="D32" i="1"/>
  <c r="E17" i="1"/>
  <c r="H16" i="1"/>
  <c r="E16" i="1"/>
  <c r="H15" i="1"/>
  <c r="E15" i="1"/>
  <c r="H14" i="1"/>
  <c r="E14" i="1"/>
  <c r="H13" i="1"/>
  <c r="E13" i="1"/>
  <c r="G32" i="1"/>
  <c r="H32" i="1" s="1"/>
  <c r="E12" i="1"/>
  <c r="E11" i="1"/>
  <c r="H11" i="1"/>
  <c r="H10" i="1"/>
  <c r="E10" i="1"/>
  <c r="H9" i="1" l="1"/>
  <c r="H17" i="1"/>
  <c r="E9" i="1"/>
  <c r="E32" i="1" s="1"/>
  <c r="H12" i="1"/>
</calcChain>
</file>

<file path=xl/sharedStrings.xml><?xml version="1.0" encoding="utf-8"?>
<sst xmlns="http://schemas.openxmlformats.org/spreadsheetml/2006/main" count="60" uniqueCount="60">
  <si>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</si>
  <si>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</si>
  <si>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</si>
  <si>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</si>
  <si>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</si>
  <si>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</si>
  <si>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</si>
  <si>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</si>
  <si>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</si>
  <si>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</si>
  <si>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</si>
  <si>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</si>
  <si>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Arteaga, Coahuila</t>
  </si>
  <si>
    <t>Estado Analítico de Ingresos por clasificación Económica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</si>
  <si>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</si>
  <si>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</si>
  <si>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</si>
  <si>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</si>
  <si>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</si>
  <si>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</si>
  <si>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</si>
  <si>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</si>
  <si>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</si>
  <si>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</si>
  <si>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</si>
  <si>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</si>
  <si>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</si>
  <si>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</si>
  <si>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</si>
  <si>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</si>
  <si>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</si>
  <si>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</si>
  <si>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</si>
  <si>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</si>
  <si>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</si>
  <si>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</si>
  <si>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</si>
  <si>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</si>
  <si>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</si>
  <si>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</si>
  <si>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</si>
  <si>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</si>
  <si>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</si>
  <si>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</si>
  <si>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</si>
  <si>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</si>
  <si>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</si>
  <si>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</si>
  <si>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</si>
  <si>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</si>
  <si>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</si>
  <si>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</si>
  <si>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</si>
  <si>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</si>
  <si>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</si>
  <si>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</si>
  <si>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</si>
  <si>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</si>
  <si>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Participaciones y Aportaciones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</si>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</sst>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3" borderId="1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 applyAlignment="1">
      <alignment wrapText="1"/>
    </xf>
    <xf numFmtId="44" fontId="4" fillId="2" borderId="19" xfId="1" applyFont="1" applyFill="1" applyBorder="1" applyAlignment="1">
      <alignment horizontal="justify" vertical="center"/>
    </xf>
    <xf numFmtId="44" fontId="4" fillId="2" borderId="18" xfId="1" applyFont="1" applyFill="1" applyBorder="1" applyAlignment="1">
      <alignment horizontal="justify" vertical="center"/>
    </xf>
    <xf numFmtId="0" fontId="0" fillId="0" borderId="20" xfId="0" applyFont="1" applyBorder="1" applyAlignment="1">
      <alignment horizontal="center"/>
    </xf>
    <xf numFmtId="0" fontId="0" fillId="0" borderId="20" xfId="0" applyFont="1" applyBorder="1" applyAlignment="1">
      <alignment wrapText="1"/>
    </xf>
    <xf numFmtId="44" fontId="4" fillId="2" borderId="21" xfId="1" applyFont="1" applyFill="1" applyBorder="1" applyAlignment="1">
      <alignment horizontal="justify" vertical="center"/>
    </xf>
    <xf numFmtId="44" fontId="4" fillId="2" borderId="20" xfId="1" applyFont="1" applyFill="1" applyBorder="1" applyAlignment="1">
      <alignment horizontal="justify" vertical="center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Border="1" applyAlignment="1">
      <alignment wrapText="1"/>
    </xf>
    <xf numFmtId="0" fontId="3" fillId="2" borderId="23" xfId="0" applyFont="1" applyFill="1" applyBorder="1" applyAlignment="1">
      <alignment horizontal="justify" vertical="center"/>
    </xf>
    <xf numFmtId="0" fontId="3" fillId="2" borderId="23" xfId="0" applyFont="1" applyFill="1" applyBorder="1" applyAlignment="1">
      <alignment horizontal="center" vertical="center"/>
    </xf>
    <xf numFmtId="44" fontId="3" fillId="2" borderId="13" xfId="1" applyFont="1" applyFill="1" applyBorder="1" applyAlignment="1">
      <alignment horizontal="justify" vertical="center"/>
    </xf>
    <xf numFmtId="0" fontId="0" fillId="0" borderId="0" xfId="0" applyFont="1" applyAlignment="1">
      <alignment vertical="center" wrapText="1"/>
    </xf>
    <xf numFmtId="44" fontId="0" fillId="0" borderId="0" xfId="1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44" fontId="3" fillId="0" borderId="16" xfId="1" applyFont="1" applyBorder="1" applyAlignment="1">
      <alignment horizontal="justify" vertical="center" wrapText="1"/>
    </xf>
    <xf numFmtId="44" fontId="3" fillId="0" borderId="11" xfId="1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44" fontId="3" fillId="2" borderId="15" xfId="1" applyFont="1" applyFill="1" applyBorder="1" applyAlignment="1">
      <alignment horizontal="justify" vertical="center"/>
    </xf>
    <xf numFmtId="44" fontId="3" fillId="2" borderId="14" xfId="1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Normal="100" workbookViewId="0">
      <selection activeCell="B15" sqref="B15"/>
    </sheetView>
  </sheetViews>
  <sheetFormatPr baseColWidth="10" defaultColWidth="11.42578125" defaultRowHeight="12" x14ac:dyDescent="0.2"/>
  <cols>
    <col min="1" max="1" width="11.42578125" style="1"/>
    <col min="2" max="2" width="104.42578125" style="1" customWidth="1"/>
    <col min="3" max="8" width="14.5703125" style="1" bestFit="1" customWidth="1"/>
    <col min="9" max="16384" width="11.42578125" style="1"/>
  </cols>
  <sheetData>
    <row r="1" spans="1:8" ht="15" x14ac:dyDescent="0.2">
      <c r="A1" s="27" t="s">
        <v>12</v>
      </c>
      <c r="B1" s="28"/>
      <c r="C1" s="28"/>
      <c r="D1" s="28"/>
      <c r="E1" s="28"/>
      <c r="F1" s="28"/>
      <c r="G1" s="28"/>
      <c r="H1" s="29"/>
    </row>
    <row r="2" spans="1:8" ht="15" x14ac:dyDescent="0.2">
      <c r="A2" s="30" t="s">
        <v>13</v>
      </c>
      <c r="B2" s="31"/>
      <c r="C2" s="31"/>
      <c r="D2" s="31"/>
      <c r="E2" s="31"/>
      <c r="F2" s="31"/>
      <c r="G2" s="31"/>
      <c r="H2" s="32"/>
    </row>
    <row r="3" spans="1:8" ht="15.75" thickBot="1" x14ac:dyDescent="0.25">
      <c r="A3" s="33" t="s">
        <v>59</v>
      </c>
      <c r="B3" s="34"/>
      <c r="C3" s="34"/>
      <c r="D3" s="34"/>
      <c r="E3" s="34"/>
      <c r="F3" s="34"/>
      <c r="G3" s="34"/>
      <c r="H3" s="35"/>
    </row>
    <row r="4" spans="1:8" ht="15.75" thickBot="1" x14ac:dyDescent="0.25">
      <c r="A4" s="27" t="s">
        <v>0</v>
      </c>
      <c r="B4" s="28"/>
      <c r="C4" s="36" t="s">
        <v>1</v>
      </c>
      <c r="D4" s="37"/>
      <c r="E4" s="37"/>
      <c r="F4" s="37"/>
      <c r="G4" s="38"/>
      <c r="H4" s="39" t="s">
        <v>2</v>
      </c>
    </row>
    <row r="5" spans="1:8" ht="30.75" thickBot="1" x14ac:dyDescent="0.25">
      <c r="A5" s="30"/>
      <c r="B5" s="31"/>
      <c r="C5" s="2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40"/>
    </row>
    <row r="6" spans="1:8" ht="15.75" thickBot="1" x14ac:dyDescent="0.25">
      <c r="A6" s="30"/>
      <c r="B6" s="31"/>
      <c r="C6" s="2">
        <v>1</v>
      </c>
      <c r="D6" s="5">
        <v>2</v>
      </c>
      <c r="E6" s="5" t="s">
        <v>8</v>
      </c>
      <c r="F6" s="5">
        <v>4</v>
      </c>
      <c r="G6" s="5">
        <v>5</v>
      </c>
      <c r="H6" s="5" t="s">
        <v>9</v>
      </c>
    </row>
    <row r="7" spans="1:8" ht="12" customHeight="1" x14ac:dyDescent="0.25">
      <c r="A7" s="6">
        <v>1</v>
      </c>
      <c r="B7" s="7" t="s">
        <v>14</v>
      </c>
      <c r="C7" s="8"/>
      <c r="D7" s="9"/>
      <c r="E7" s="9"/>
      <c r="F7" s="9"/>
      <c r="G7" s="9"/>
      <c r="H7" s="9"/>
    </row>
    <row r="8" spans="1:8" ht="14.45" customHeight="1" x14ac:dyDescent="0.25">
      <c r="A8" s="10">
        <v>1.1000000000000001</v>
      </c>
      <c r="B8" s="11" t="s">
        <v>15</v>
      </c>
      <c r="C8" s="12"/>
      <c r="D8" s="13"/>
      <c r="E8" s="13"/>
      <c r="F8" s="13"/>
      <c r="G8" s="13"/>
      <c r="H8" s="13"/>
    </row>
    <row r="9" spans="1:8" ht="14.45" customHeight="1" x14ac:dyDescent="0.25">
      <c r="A9" s="10" t="s">
        <v>16</v>
      </c>
      <c r="B9" s="11" t="s">
        <v>17</v>
      </c>
      <c r="C9" s="12">
        <v>12209120.550000001</v>
      </c>
      <c r="D9" s="13">
        <v>18172084.18</v>
      </c>
      <c r="E9" s="13">
        <f>C9+D9</f>
        <v>30381204.73</v>
      </c>
      <c r="F9" s="13">
        <v>30381204.73</v>
      </c>
      <c r="G9" s="13">
        <v>30381204.73</v>
      </c>
      <c r="H9" s="13">
        <f>G9-C9</f>
        <v>18172084.18</v>
      </c>
    </row>
    <row r="10" spans="1:8" ht="14.45" customHeight="1" x14ac:dyDescent="0.25">
      <c r="A10" s="10" t="s">
        <v>18</v>
      </c>
      <c r="B10" s="11" t="s">
        <v>19</v>
      </c>
      <c r="C10" s="12">
        <v>0</v>
      </c>
      <c r="D10" s="13">
        <v>0</v>
      </c>
      <c r="E10" s="13">
        <f>C10+D10</f>
        <v>0</v>
      </c>
      <c r="F10" s="13">
        <v>0</v>
      </c>
      <c r="G10" s="13">
        <v>0</v>
      </c>
      <c r="H10" s="13">
        <f t="shared" ref="H10:H31" si="0">G10-C10</f>
        <v>0</v>
      </c>
    </row>
    <row r="11" spans="1:8" ht="14.45" customHeight="1" x14ac:dyDescent="0.25">
      <c r="A11" s="10" t="s">
        <v>20</v>
      </c>
      <c r="B11" s="11" t="s">
        <v>21</v>
      </c>
      <c r="C11" s="12">
        <f>34648.01*3</f>
        <v>103944.03</v>
      </c>
      <c r="D11" s="13">
        <v>-7826.45</v>
      </c>
      <c r="E11" s="13">
        <f t="shared" ref="E11:E31" si="1">C11+D11</f>
        <v>96117.58</v>
      </c>
      <c r="F11" s="13">
        <v>96117.58</v>
      </c>
      <c r="G11" s="13">
        <v>96117.58</v>
      </c>
      <c r="H11" s="13">
        <f t="shared" si="0"/>
        <v>-7826.4499999999971</v>
      </c>
    </row>
    <row r="12" spans="1:8" ht="14.45" customHeight="1" x14ac:dyDescent="0.25">
      <c r="A12" s="10" t="s">
        <v>22</v>
      </c>
      <c r="B12" s="11" t="s">
        <v>23</v>
      </c>
      <c r="C12" s="12">
        <f>705180.78*3+672.23*3+167174.67*3</f>
        <v>2619083.04</v>
      </c>
      <c r="D12" s="13">
        <v>4750833.5599999996</v>
      </c>
      <c r="E12" s="13">
        <f>C12+D12</f>
        <v>7369916.5999999996</v>
      </c>
      <c r="F12" s="13">
        <f>5625268.71+1744647.89</f>
        <v>7369916.5999999996</v>
      </c>
      <c r="G12" s="13">
        <f>5625268.71+1744647.89</f>
        <v>7369916.5999999996</v>
      </c>
      <c r="H12" s="13">
        <f>G12-C12</f>
        <v>4750833.5599999996</v>
      </c>
    </row>
    <row r="13" spans="1:8" ht="14.45" customHeight="1" x14ac:dyDescent="0.25">
      <c r="A13" s="10" t="s">
        <v>24</v>
      </c>
      <c r="B13" s="11" t="s">
        <v>25</v>
      </c>
      <c r="C13" s="12">
        <v>0</v>
      </c>
      <c r="D13" s="13"/>
      <c r="E13" s="13">
        <f t="shared" si="1"/>
        <v>0</v>
      </c>
      <c r="F13" s="13"/>
      <c r="G13" s="13"/>
      <c r="H13" s="13">
        <f t="shared" si="0"/>
        <v>0</v>
      </c>
    </row>
    <row r="14" spans="1:8" ht="24" customHeight="1" x14ac:dyDescent="0.25">
      <c r="A14" s="14" t="s">
        <v>26</v>
      </c>
      <c r="B14" s="11" t="s">
        <v>27</v>
      </c>
      <c r="C14" s="12">
        <v>0</v>
      </c>
      <c r="D14" s="13">
        <v>0</v>
      </c>
      <c r="E14" s="13">
        <f t="shared" si="1"/>
        <v>0</v>
      </c>
      <c r="F14" s="13">
        <v>0</v>
      </c>
      <c r="G14" s="13">
        <v>0</v>
      </c>
      <c r="H14" s="13">
        <f t="shared" si="0"/>
        <v>0</v>
      </c>
    </row>
    <row r="15" spans="1:8" ht="24" customHeight="1" x14ac:dyDescent="0.25">
      <c r="A15" s="10" t="s">
        <v>28</v>
      </c>
      <c r="B15" s="11" t="s">
        <v>29</v>
      </c>
      <c r="C15" s="12">
        <v>0</v>
      </c>
      <c r="D15" s="13">
        <v>0</v>
      </c>
      <c r="E15" s="13">
        <f t="shared" si="1"/>
        <v>0</v>
      </c>
      <c r="F15" s="13">
        <v>0</v>
      </c>
      <c r="G15" s="13">
        <v>0</v>
      </c>
      <c r="H15" s="13">
        <f t="shared" si="0"/>
        <v>0</v>
      </c>
    </row>
    <row r="16" spans="1:8" ht="14.45" customHeight="1" x14ac:dyDescent="0.25">
      <c r="A16" s="10" t="s">
        <v>30</v>
      </c>
      <c r="B16" s="11" t="s">
        <v>31</v>
      </c>
      <c r="C16" s="12">
        <v>0</v>
      </c>
      <c r="D16" s="13">
        <v>0</v>
      </c>
      <c r="E16" s="13">
        <f t="shared" si="1"/>
        <v>0</v>
      </c>
      <c r="F16" s="13">
        <v>0</v>
      </c>
      <c r="G16" s="13">
        <v>0</v>
      </c>
      <c r="H16" s="13">
        <f t="shared" si="0"/>
        <v>0</v>
      </c>
    </row>
    <row r="17" spans="1:8" ht="14.45" customHeight="1" x14ac:dyDescent="0.25">
      <c r="A17" s="10" t="s">
        <v>32</v>
      </c>
      <c r="B17" s="11" t="s">
        <v>58</v>
      </c>
      <c r="C17" s="12">
        <f>4340052.53*3</f>
        <v>13020157.59</v>
      </c>
      <c r="D17" s="13">
        <v>26611728.670000002</v>
      </c>
      <c r="E17" s="13">
        <f t="shared" si="1"/>
        <v>39631886.260000005</v>
      </c>
      <c r="F17" s="13">
        <v>39631886.259999998</v>
      </c>
      <c r="G17" s="13">
        <v>39631886.259999998</v>
      </c>
      <c r="H17" s="13">
        <f t="shared" si="0"/>
        <v>26611728.669999998</v>
      </c>
    </row>
    <row r="18" spans="1:8" ht="14.45" customHeight="1" x14ac:dyDescent="0.25">
      <c r="A18" s="10">
        <v>1.2</v>
      </c>
      <c r="B18" s="11" t="s">
        <v>33</v>
      </c>
      <c r="C18" s="12">
        <v>0</v>
      </c>
      <c r="D18" s="13">
        <v>0</v>
      </c>
      <c r="E18" s="13">
        <f t="shared" si="1"/>
        <v>0</v>
      </c>
      <c r="F18" s="13">
        <v>0</v>
      </c>
      <c r="G18" s="13">
        <v>0</v>
      </c>
      <c r="H18" s="13">
        <f t="shared" si="0"/>
        <v>0</v>
      </c>
    </row>
    <row r="19" spans="1:8" ht="14.45" customHeight="1" x14ac:dyDescent="0.25">
      <c r="A19" s="10" t="s">
        <v>34</v>
      </c>
      <c r="B19" s="11" t="s">
        <v>35</v>
      </c>
      <c r="C19" s="12">
        <v>0</v>
      </c>
      <c r="D19" s="13">
        <v>0</v>
      </c>
      <c r="E19" s="13">
        <f t="shared" si="1"/>
        <v>0</v>
      </c>
      <c r="F19" s="13">
        <v>0</v>
      </c>
      <c r="G19" s="13">
        <v>0</v>
      </c>
      <c r="H19" s="13">
        <f t="shared" si="0"/>
        <v>0</v>
      </c>
    </row>
    <row r="20" spans="1:8" ht="14.45" customHeight="1" x14ac:dyDescent="0.25">
      <c r="A20" s="10" t="s">
        <v>36</v>
      </c>
      <c r="B20" s="11" t="s">
        <v>37</v>
      </c>
      <c r="C20" s="12">
        <v>0</v>
      </c>
      <c r="D20" s="13">
        <v>0</v>
      </c>
      <c r="E20" s="13">
        <f t="shared" si="1"/>
        <v>0</v>
      </c>
      <c r="F20" s="13">
        <v>0</v>
      </c>
      <c r="G20" s="13">
        <v>0</v>
      </c>
      <c r="H20" s="13">
        <f t="shared" si="0"/>
        <v>0</v>
      </c>
    </row>
    <row r="21" spans="1:8" ht="14.45" customHeight="1" x14ac:dyDescent="0.25">
      <c r="A21" s="10" t="s">
        <v>38</v>
      </c>
      <c r="B21" s="11" t="s">
        <v>39</v>
      </c>
      <c r="C21" s="12">
        <v>0</v>
      </c>
      <c r="D21" s="13">
        <v>0</v>
      </c>
      <c r="E21" s="13">
        <f t="shared" si="1"/>
        <v>0</v>
      </c>
      <c r="F21" s="13">
        <v>0</v>
      </c>
      <c r="G21" s="13">
        <v>0</v>
      </c>
      <c r="H21" s="13">
        <f t="shared" si="0"/>
        <v>0</v>
      </c>
    </row>
    <row r="22" spans="1:8" ht="14.45" customHeight="1" x14ac:dyDescent="0.25">
      <c r="A22" s="10" t="s">
        <v>40</v>
      </c>
      <c r="B22" s="11" t="s">
        <v>41</v>
      </c>
      <c r="C22" s="12">
        <v>0</v>
      </c>
      <c r="D22" s="13">
        <v>0</v>
      </c>
      <c r="E22" s="13">
        <f t="shared" si="1"/>
        <v>0</v>
      </c>
      <c r="F22" s="13">
        <v>0</v>
      </c>
      <c r="G22" s="13">
        <v>0</v>
      </c>
      <c r="H22" s="13">
        <f t="shared" si="0"/>
        <v>0</v>
      </c>
    </row>
    <row r="23" spans="1:8" ht="14.45" customHeight="1" x14ac:dyDescent="0.25">
      <c r="A23" s="10" t="s">
        <v>42</v>
      </c>
      <c r="B23" s="11" t="s">
        <v>43</v>
      </c>
      <c r="C23" s="12">
        <v>0</v>
      </c>
      <c r="D23" s="13">
        <v>0</v>
      </c>
      <c r="E23" s="13">
        <f t="shared" si="1"/>
        <v>0</v>
      </c>
      <c r="F23" s="13">
        <v>0</v>
      </c>
      <c r="G23" s="13">
        <v>0</v>
      </c>
      <c r="H23" s="13">
        <f t="shared" si="0"/>
        <v>0</v>
      </c>
    </row>
    <row r="24" spans="1:8" ht="24" customHeight="1" x14ac:dyDescent="0.25">
      <c r="A24" s="10" t="s">
        <v>44</v>
      </c>
      <c r="B24" s="11" t="s">
        <v>45</v>
      </c>
      <c r="C24" s="12">
        <v>0</v>
      </c>
      <c r="D24" s="13">
        <v>0</v>
      </c>
      <c r="E24" s="13">
        <f t="shared" si="1"/>
        <v>0</v>
      </c>
      <c r="F24" s="13">
        <v>0</v>
      </c>
      <c r="G24" s="13">
        <v>0</v>
      </c>
      <c r="H24" s="13">
        <f t="shared" si="0"/>
        <v>0</v>
      </c>
    </row>
    <row r="25" spans="1:8" ht="14.45" customHeight="1" x14ac:dyDescent="0.25">
      <c r="A25" s="10" t="s">
        <v>46</v>
      </c>
      <c r="B25" s="11" t="s">
        <v>47</v>
      </c>
      <c r="C25" s="12">
        <v>0</v>
      </c>
      <c r="D25" s="13">
        <v>0</v>
      </c>
      <c r="E25" s="13">
        <f t="shared" si="1"/>
        <v>0</v>
      </c>
      <c r="F25" s="13">
        <v>0</v>
      </c>
      <c r="G25" s="13">
        <v>0</v>
      </c>
      <c r="H25" s="13">
        <f t="shared" si="0"/>
        <v>0</v>
      </c>
    </row>
    <row r="26" spans="1:8" ht="14.45" customHeight="1" x14ac:dyDescent="0.25">
      <c r="A26" s="10" t="s">
        <v>48</v>
      </c>
      <c r="B26" s="11" t="s">
        <v>49</v>
      </c>
      <c r="C26" s="12">
        <v>0</v>
      </c>
      <c r="D26" s="13">
        <v>0</v>
      </c>
      <c r="E26" s="13">
        <f t="shared" si="1"/>
        <v>0</v>
      </c>
      <c r="F26" s="13">
        <v>0</v>
      </c>
      <c r="G26" s="13">
        <v>0</v>
      </c>
      <c r="H26" s="13">
        <f t="shared" si="0"/>
        <v>0</v>
      </c>
    </row>
    <row r="27" spans="1:8" ht="14.45" customHeight="1" x14ac:dyDescent="0.25">
      <c r="A27" s="10">
        <v>3</v>
      </c>
      <c r="B27" s="11" t="s">
        <v>50</v>
      </c>
      <c r="C27" s="12">
        <v>0</v>
      </c>
      <c r="D27" s="13">
        <v>0</v>
      </c>
      <c r="E27" s="13">
        <f t="shared" si="1"/>
        <v>0</v>
      </c>
      <c r="F27" s="13">
        <v>0</v>
      </c>
      <c r="G27" s="13">
        <v>0</v>
      </c>
      <c r="H27" s="13">
        <f t="shared" si="0"/>
        <v>0</v>
      </c>
    </row>
    <row r="28" spans="1:8" ht="14.45" customHeight="1" x14ac:dyDescent="0.25">
      <c r="A28" s="10">
        <v>3.1</v>
      </c>
      <c r="B28" s="11" t="s">
        <v>51</v>
      </c>
      <c r="C28" s="12">
        <v>0</v>
      </c>
      <c r="D28" s="13">
        <v>0</v>
      </c>
      <c r="E28" s="13">
        <f t="shared" si="1"/>
        <v>0</v>
      </c>
      <c r="F28" s="13">
        <v>0</v>
      </c>
      <c r="G28" s="13">
        <v>0</v>
      </c>
      <c r="H28" s="13">
        <f t="shared" si="0"/>
        <v>0</v>
      </c>
    </row>
    <row r="29" spans="1:8" ht="14.45" customHeight="1" x14ac:dyDescent="0.25">
      <c r="A29" s="10" t="s">
        <v>52</v>
      </c>
      <c r="B29" s="11" t="s">
        <v>53</v>
      </c>
      <c r="C29" s="12">
        <v>0</v>
      </c>
      <c r="D29" s="13">
        <v>0</v>
      </c>
      <c r="E29" s="13">
        <f t="shared" si="1"/>
        <v>0</v>
      </c>
      <c r="F29" s="13">
        <v>0</v>
      </c>
      <c r="G29" s="13">
        <v>0</v>
      </c>
      <c r="H29" s="13">
        <f t="shared" si="0"/>
        <v>0</v>
      </c>
    </row>
    <row r="30" spans="1:8" ht="14.45" customHeight="1" x14ac:dyDescent="0.25">
      <c r="A30" s="10" t="s">
        <v>54</v>
      </c>
      <c r="B30" s="11" t="s">
        <v>55</v>
      </c>
      <c r="C30" s="12">
        <v>0</v>
      </c>
      <c r="D30" s="13">
        <v>0</v>
      </c>
      <c r="E30" s="13">
        <f t="shared" si="1"/>
        <v>0</v>
      </c>
      <c r="F30" s="13">
        <v>0</v>
      </c>
      <c r="G30" s="13">
        <v>0</v>
      </c>
      <c r="H30" s="13">
        <f t="shared" si="0"/>
        <v>0</v>
      </c>
    </row>
    <row r="31" spans="1:8" ht="15" customHeight="1" thickBot="1" x14ac:dyDescent="0.3">
      <c r="A31" s="15" t="s">
        <v>56</v>
      </c>
      <c r="B31" s="16" t="s">
        <v>57</v>
      </c>
      <c r="C31" s="12">
        <v>0</v>
      </c>
      <c r="D31" s="13">
        <v>0</v>
      </c>
      <c r="E31" s="13">
        <f t="shared" si="1"/>
        <v>0</v>
      </c>
      <c r="F31" s="13">
        <v>0</v>
      </c>
      <c r="G31" s="13">
        <v>0</v>
      </c>
      <c r="H31" s="13">
        <f t="shared" si="0"/>
        <v>0</v>
      </c>
    </row>
    <row r="32" spans="1:8" ht="15.75" thickBot="1" x14ac:dyDescent="0.25">
      <c r="A32" s="17"/>
      <c r="B32" s="18" t="s">
        <v>10</v>
      </c>
      <c r="C32" s="19">
        <f>SUM(C7:C31)</f>
        <v>27952305.210000001</v>
      </c>
      <c r="D32" s="19">
        <f>SUM(D9:D31)</f>
        <v>49526819.960000001</v>
      </c>
      <c r="E32" s="19">
        <f>SUM(E9:E31)</f>
        <v>77479125.170000002</v>
      </c>
      <c r="F32" s="19">
        <f>SUM(F9:F31)</f>
        <v>77479125.169999987</v>
      </c>
      <c r="G32" s="19">
        <f>SUM(G9:G31)</f>
        <v>77479125.169999987</v>
      </c>
      <c r="H32" s="41">
        <f>G32-C32</f>
        <v>49526819.959999986</v>
      </c>
    </row>
    <row r="33" spans="1:8" ht="12.75" customHeight="1" thickBot="1" x14ac:dyDescent="0.25">
      <c r="A33" s="20"/>
      <c r="B33" s="20"/>
      <c r="C33" s="21"/>
      <c r="D33" s="21"/>
      <c r="E33" s="21"/>
      <c r="F33" s="24" t="s">
        <v>11</v>
      </c>
      <c r="G33" s="25"/>
      <c r="H33" s="42"/>
    </row>
    <row r="34" spans="1:8" x14ac:dyDescent="0.2">
      <c r="A34" s="26"/>
      <c r="B34" s="26"/>
      <c r="C34" s="26"/>
      <c r="D34" s="26"/>
      <c r="E34" s="26"/>
      <c r="F34" s="26"/>
      <c r="G34" s="26"/>
      <c r="H34" s="26"/>
    </row>
    <row r="35" spans="1:8" ht="53.25" customHeight="1" x14ac:dyDescent="0.2">
      <c r="A35" s="26"/>
      <c r="B35" s="26"/>
      <c r="C35" s="26"/>
      <c r="D35" s="26"/>
      <c r="E35" s="26"/>
      <c r="F35" s="26"/>
      <c r="G35" s="26"/>
      <c r="H35" s="26"/>
    </row>
    <row r="36" spans="1:8" ht="14.25" x14ac:dyDescent="0.2">
      <c r="A36" s="22"/>
      <c r="B36" s="22"/>
      <c r="C36" s="22"/>
      <c r="D36" s="22"/>
      <c r="E36" s="22"/>
      <c r="F36" s="22"/>
      <c r="G36" s="22"/>
      <c r="H36" s="22"/>
    </row>
    <row r="37" spans="1:8" ht="14.25" x14ac:dyDescent="0.2">
      <c r="A37" s="22"/>
      <c r="B37" s="22"/>
      <c r="C37" s="22"/>
      <c r="D37" s="22"/>
      <c r="E37" s="22"/>
      <c r="F37" s="22"/>
      <c r="G37" s="22"/>
      <c r="H37" s="22"/>
    </row>
    <row r="38" spans="1:8" ht="14.25" x14ac:dyDescent="0.2">
      <c r="A38" s="22"/>
      <c r="B38" s="22"/>
      <c r="C38" s="22"/>
      <c r="D38" s="22"/>
      <c r="E38" s="22"/>
      <c r="F38" s="22"/>
      <c r="G38" s="22"/>
      <c r="H38" s="22"/>
    </row>
    <row r="39" spans="1:8" ht="14.25" x14ac:dyDescent="0.2">
      <c r="A39" s="22"/>
      <c r="B39" s="22"/>
      <c r="C39" s="22"/>
      <c r="D39" s="22"/>
      <c r="E39" s="22"/>
      <c r="F39" s="22"/>
      <c r="G39" s="22"/>
      <c r="H39" s="22"/>
    </row>
    <row r="41" spans="1:8" ht="15" x14ac:dyDescent="0.2">
      <c r="B41" s="23"/>
    </row>
    <row r="42" spans="1:8" ht="15" x14ac:dyDescent="0.2">
      <c r="B42" s="23"/>
    </row>
  </sheetData>
  <mergeCells count="9">
    <mergeCell ref="F33:G33"/>
    <mergeCell ref="A34:H35"/>
    <mergeCell ref="A1:H1"/>
    <mergeCell ref="A2:H2"/>
    <mergeCell ref="A3:H3"/>
    <mergeCell ref="A4:B6"/>
    <mergeCell ref="C4:G4"/>
    <mergeCell ref="H4:H5"/>
    <mergeCell ref="H32:H33"/>
  </mergeCells>
  <printOptions horizontalCentered="1"/>
  <pageMargins left="0.19685039370078741" right="0.19685039370078741" top="0.39370078740157483" bottom="0.19685039370078741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2017-04-28T15:57:40Z</cp:lastPrinted>
  <dcterms:created xsi:type="dcterms:W3CDTF">2015-10-07T18:37:14Z</dcterms:created>
  <dcterms:modified xsi:type="dcterms:W3CDTF">2017-11-23T19:49:36Z</dcterms:modified>
</cp:coreProperties>
</file>