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155" tabRatio="861"/>
  </bookViews>
  <sheets>
    <sheet name="POLICIA" sheetId="13" r:id="rId1"/>
    <sheet name="Observaciones Taller POA" sheetId="3" state="hidden" r:id="rId2"/>
  </sheets>
  <definedNames>
    <definedName name="_xlnm.Print_Area" localSheetId="1">'Observaciones Taller POA'!$A$2:$B$67</definedName>
    <definedName name="_xlnm.Print_Titles" localSheetId="0">POLICIA!$1:$7</definedName>
  </definedNames>
  <calcPr calcId="125725"/>
</workbook>
</file>

<file path=xl/calcChain.xml><?xml version="1.0" encoding="utf-8"?>
<calcChain xmlns="http://schemas.openxmlformats.org/spreadsheetml/2006/main">
  <c r="C126" i="13"/>
  <c r="L18" l="1"/>
  <c r="B18"/>
  <c r="R53" l="1"/>
  <c r="O113" l="1"/>
  <c r="O118" s="1"/>
  <c r="D126" s="1"/>
  <c r="R40"/>
</calcChain>
</file>

<file path=xl/sharedStrings.xml><?xml version="1.0" encoding="utf-8"?>
<sst xmlns="http://schemas.openxmlformats.org/spreadsheetml/2006/main" count="249" uniqueCount="177">
  <si>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</si>
  <si>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</si>
  <si>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</si>
  <si>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</si>
  <si>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</si>
  <si>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</si>
  <si>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</si>
  <si>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</si>
  <si>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</si>
  <si>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</si>
  <si>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</si>
  <si>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</si>
  <si>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</si>
  <si>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</si>
  <si>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</si>
  <si>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</si>
  <si>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</si>
  <si>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</si>
  <si>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</si>
  <si>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</si>
  <si>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</si>
  <si>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</si>
  <si>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</si>
  <si>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</si>
  <si>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</si>
  <si>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</si>
  <si>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</si>
  <si>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</si>
  <si>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</si>
  <si>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</si>
  <si>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</si>
  <si>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</si>
  <si>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</si>
  <si>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</si>
  <si>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</si>
  <si>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</si>
  <si>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</si>
  <si>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</si>
  <si>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</si>
  <si>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</si>
  <si>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</si>
  <si>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</si>
  <si>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</si>
  <si>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</si>
  <si>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</si>
  <si>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</si>
  <si>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</si>
  <si>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</si>
  <si>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</si>
  <si>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</si>
  <si>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</si>
  <si>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</si>
  <si>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</si>
  <si>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</si>
  <si>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</si>
  <si>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</si>
  <si>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</si>
  <si>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</si>
  <si>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</si>
  <si>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</si>
  <si>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</si>
  <si>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</si>
  <si>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</si>
  <si>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</si>
  <si>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</si>
  <si>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</si>
  <si>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</si>
  <si>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</si>
  <si>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Total</t>
  </si>
  <si>
    <t>FINAL</t>
  </si>
  <si>
    <t>3.2.1</t>
  </si>
  <si>
    <t>3.2.2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</si>
  <si>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</si>
  <si>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</si>
  <si>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</si>
  <si>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</si>
  <si>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</si>
  <si>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</si>
  <si>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</si>
  <si>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</si>
  <si>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</si>
  <si>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</si>
  <si>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Redacción Recomendada: Sujeto (población o área de enfoque) Verbo en presente, Complemento (resultado logrado)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</si>
  <si>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</si>
  <si>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</si>
  <si>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</si>
  <si>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</si>
  <si>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</si>
  <si>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</si>
  <si>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</si>
  <si>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</si>
  <si>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</si>
  <si>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</si>
  <si>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</si>
  <si>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</si>
  <si>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</si>
  <si>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</si>
  <si>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</si>
  <si>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</si>
  <si>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</si>
  <si>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</si>
  <si>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</si>
  <si>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</si>
  <si>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</si>
  <si>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</si>
  <si>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V1:</t>
  </si>
  <si>
    <t>V2:</t>
  </si>
  <si>
    <t>Tipo de Población Objetivo</t>
  </si>
  <si>
    <t>Fórmula de Cálculo</t>
  </si>
  <si>
    <t>Fecha de Inicio de la Actividad</t>
  </si>
  <si>
    <t>Fecha de Término de la Actividad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</si>
  <si>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</si>
  <si>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3.2.3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</si>
  <si>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</si>
  <si>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</si>
  <si>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</si>
  <si>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</si>
  <si>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</si>
  <si>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Interna: X</t>
  </si>
  <si>
    <t>Municipio de Monclova Coahuila</t>
  </si>
  <si>
    <t>Programa: Seguridad Pública</t>
  </si>
  <si>
    <t>Subprograma: Prevención del delito</t>
  </si>
  <si>
    <t>Prevención del delito</t>
  </si>
  <si>
    <t>Garantizar que todos los servicios a cargo de esta dependencia sean atendidos privilegiando la intervención preventiva y con sentido humano</t>
  </si>
  <si>
    <t>Policía</t>
  </si>
  <si>
    <t>Policía, ingresos, adquisiciones, recursos humanos, juridico y egresos</t>
  </si>
  <si>
    <t>Municipio seguro</t>
  </si>
  <si>
    <t>Mejorar la seguridad y la paz de la población</t>
  </si>
  <si>
    <t>CONAC   Clasificación Funcional del Gasto</t>
  </si>
  <si>
    <t>Gobierno</t>
  </si>
  <si>
    <t>1.5.1</t>
  </si>
  <si>
    <t>Asuntos  Financieros</t>
  </si>
  <si>
    <t>Todos  los  Departamentos  inherentes  a  este  Municipio .</t>
  </si>
  <si>
    <t>Promover la seguridad ciudadana efectiva y prevención social de la violencia y la delincuencia</t>
  </si>
  <si>
    <t>El Municipio disminuye los indices de violencia y delincuencia en la sociedad</t>
  </si>
  <si>
    <t>1. Personas detenidas</t>
  </si>
  <si>
    <t>Contabilidad</t>
  </si>
  <si>
    <t xml:space="preserve">     Catastro, Ingresos, Adquisiciones</t>
  </si>
  <si>
    <t>1.1 Reporte por turno de personas detenidas ebrio en mal orden</t>
  </si>
  <si>
    <t>1.1.1 Consignación de detenidos</t>
  </si>
  <si>
    <t>1.1.2 Determinación de la situación del detenido</t>
  </si>
  <si>
    <t>1.1.3 Cumplimiento de la sanción y/o pago</t>
  </si>
  <si>
    <t>1.2 Reporte por turno de personas detenidas por provovar riña</t>
  </si>
  <si>
    <t>1.2.1 Consignación de detenidos</t>
  </si>
  <si>
    <t>1.2.2 Determinación de la situación del detenido</t>
  </si>
  <si>
    <t>1.2.3 Cumplimiento de la sanción y/o pago</t>
  </si>
  <si>
    <t>1.3 Reporte por turno de personas detenidas tomar en vía pública</t>
  </si>
  <si>
    <t>1.4 Reporte por turno de personas detenidas por inhalar substancias toxicas</t>
  </si>
  <si>
    <t>1.5 Reporte por turno de personas detenidas por entorpecer labores policiacas</t>
  </si>
  <si>
    <t xml:space="preserve">1.- </t>
  </si>
  <si>
    <t xml:space="preserve">2.- </t>
  </si>
  <si>
    <t xml:space="preserve">3.-  </t>
  </si>
  <si>
    <t xml:space="preserve">4.- </t>
  </si>
  <si>
    <t>LIC. COR. VICTORINO RESENDIZ CORTES</t>
  </si>
  <si>
    <t>Externa: X</t>
  </si>
  <si>
    <t xml:space="preserve">Director </t>
  </si>
  <si>
    <t xml:space="preserve">2. </t>
  </si>
  <si>
    <t>1.- Policía</t>
  </si>
  <si>
    <t>porcentaje</t>
  </si>
  <si>
    <t>personas</t>
  </si>
  <si>
    <t>Meta: Establecer programas y mecanismos específicos para lograr un Municipio seguro</t>
  </si>
  <si>
    <t>V1:PDPA= Personas detenidas presente año</t>
  </si>
  <si>
    <t>V2:PDAA= Personas detenidas año anterior</t>
  </si>
  <si>
    <t>(PDPA/PDAA)*100</t>
  </si>
  <si>
    <t>V1:AAPA= Accidentes automovilisticos presente año</t>
  </si>
  <si>
    <t>V2:AAAA= Accidentes automovilisticos año anterior</t>
  </si>
  <si>
    <t>Seguridad Publica</t>
  </si>
  <si>
    <t xml:space="preserve">1. Accidentes </t>
  </si>
  <si>
    <t>A=(AAPA/AAAA)*100</t>
  </si>
  <si>
    <t>Policia</t>
  </si>
  <si>
    <t>20000 Materiales y Suministros</t>
  </si>
  <si>
    <t>30000 Servicios Generales</t>
  </si>
  <si>
    <t>10000 Servicios Personales</t>
  </si>
  <si>
    <t>50000 Bienes Muebles e Inmuebles</t>
  </si>
  <si>
    <t>Avance Financiero</t>
  </si>
  <si>
    <t>Devengado Acumulado</t>
  </si>
  <si>
    <t>Periodo: 3er Trimestre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</si>
</sst>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6" fillId="0" borderId="0" xfId="0" applyFont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0" fillId="2" borderId="2" xfId="0" applyFill="1" applyBorder="1" applyAlignment="1"/>
    <xf numFmtId="0" fontId="10" fillId="2" borderId="1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3" fontId="0" fillId="0" borderId="0" xfId="0" applyNumberFormat="1" applyFill="1"/>
    <xf numFmtId="0" fontId="10" fillId="2" borderId="10" xfId="0" applyFont="1" applyFill="1" applyBorder="1" applyAlignment="1">
      <alignment vertical="center"/>
    </xf>
    <xf numFmtId="9" fontId="10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44" fontId="0" fillId="0" borderId="1" xfId="5" applyFont="1" applyBorder="1"/>
    <xf numFmtId="44" fontId="0" fillId="0" borderId="1" xfId="5" applyFont="1" applyBorder="1" applyAlignment="1">
      <alignment horizontal="right"/>
    </xf>
    <xf numFmtId="44" fontId="0" fillId="0" borderId="0" xfId="5" applyFont="1"/>
    <xf numFmtId="44" fontId="0" fillId="0" borderId="13" xfId="5" applyFont="1" applyBorder="1"/>
    <xf numFmtId="44" fontId="6" fillId="0" borderId="0" xfId="5" applyFont="1"/>
    <xf numFmtId="44" fontId="6" fillId="0" borderId="0" xfId="5" applyFont="1" applyAlignment="1">
      <alignment horizontal="center"/>
    </xf>
    <xf numFmtId="10" fontId="6" fillId="0" borderId="0" xfId="6" applyNumberFormat="1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43" fontId="10" fillId="2" borderId="6" xfId="1" applyFont="1" applyFill="1" applyBorder="1" applyAlignment="1">
      <alignment vertical="center" wrapText="1"/>
    </xf>
    <xf numFmtId="43" fontId="10" fillId="2" borderId="7" xfId="1" applyFont="1" applyFill="1" applyBorder="1" applyAlignment="1">
      <alignment vertical="center" wrapText="1"/>
    </xf>
    <xf numFmtId="43" fontId="10" fillId="2" borderId="8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10" fillId="2" borderId="13" xfId="1" applyFont="1" applyFill="1" applyBorder="1" applyAlignment="1">
      <alignment vertical="center" wrapText="1"/>
    </xf>
    <xf numFmtId="43" fontId="10" fillId="2" borderId="14" xfId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 wrapText="1"/>
    </xf>
    <xf numFmtId="4" fontId="0" fillId="2" borderId="7" xfId="0" applyNumberFormat="1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2" borderId="14" xfId="0" applyNumberForma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/>
    </xf>
    <xf numFmtId="0" fontId="3" fillId="2" borderId="8" xfId="2" applyFill="1" applyBorder="1" applyAlignment="1">
      <alignment horizontal="left" vertical="top"/>
    </xf>
    <xf numFmtId="0" fontId="3" fillId="2" borderId="4" xfId="2" applyFill="1" applyBorder="1" applyAlignment="1">
      <alignment horizontal="left" vertical="top"/>
    </xf>
    <xf numFmtId="0" fontId="3" fillId="2" borderId="5" xfId="2" applyFill="1" applyBorder="1" applyAlignment="1">
      <alignment horizontal="left" vertical="top"/>
    </xf>
    <xf numFmtId="0" fontId="3" fillId="2" borderId="12" xfId="2" applyFill="1" applyBorder="1" applyAlignment="1">
      <alignment horizontal="left" vertical="top"/>
    </xf>
    <xf numFmtId="0" fontId="3" fillId="2" borderId="14" xfId="2" applyFill="1" applyBorder="1" applyAlignment="1">
      <alignment horizontal="left" vertical="top"/>
    </xf>
    <xf numFmtId="0" fontId="3" fillId="2" borderId="3" xfId="2" applyFill="1" applyBorder="1" applyAlignment="1">
      <alignment horizontal="center" vertical="center" wrapText="1"/>
    </xf>
    <xf numFmtId="0" fontId="3" fillId="2" borderId="15" xfId="2" applyFill="1" applyBorder="1" applyAlignment="1">
      <alignment horizontal="center" vertical="center" wrapText="1"/>
    </xf>
    <xf numFmtId="0" fontId="3" fillId="2" borderId="2" xfId="2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2" borderId="3" xfId="0" applyNumberFormat="1" applyFon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44" fontId="0" fillId="0" borderId="9" xfId="5" applyFont="1" applyBorder="1" applyAlignment="1">
      <alignment horizontal="right"/>
    </xf>
    <xf numFmtId="44" fontId="0" fillId="0" borderId="10" xfId="5" applyFont="1" applyBorder="1" applyAlignment="1">
      <alignment horizontal="right"/>
    </xf>
    <xf numFmtId="44" fontId="0" fillId="0" borderId="11" xfId="5" applyFont="1" applyBorder="1" applyAlignment="1">
      <alignment horizontal="right"/>
    </xf>
    <xf numFmtId="0" fontId="10" fillId="0" borderId="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4" fontId="6" fillId="0" borderId="9" xfId="5" applyFont="1" applyBorder="1" applyAlignment="1">
      <alignment horizontal="right"/>
    </xf>
    <xf numFmtId="44" fontId="6" fillId="0" borderId="10" xfId="5" applyFont="1" applyBorder="1" applyAlignment="1">
      <alignment horizontal="right"/>
    </xf>
    <xf numFmtId="44" fontId="6" fillId="0" borderId="11" xfId="5" applyFont="1" applyBorder="1" applyAlignment="1">
      <alignment horizontal="right"/>
    </xf>
    <xf numFmtId="0" fontId="13" fillId="0" borderId="0" xfId="0" applyFont="1" applyAlignment="1">
      <alignment horizontal="center" vertical="center" wrapText="1"/>
    </xf>
  </cellXfs>
  <cellStyles count="7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" xfId="2"/>
    <cellStyle name="Porcentual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3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1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0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2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3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4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5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5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88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5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2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6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7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09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0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1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3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4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151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171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5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6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8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79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0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1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183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86</xdr:row>
      <xdr:rowOff>247650</xdr:rowOff>
    </xdr:from>
    <xdr:to>
      <xdr:col>2</xdr:col>
      <xdr:colOff>733425</xdr:colOff>
      <xdr:row>86</xdr:row>
      <xdr:rowOff>457200</xdr:rowOff>
    </xdr:to>
    <xdr:sp macro="" textlink="">
      <xdr:nvSpPr>
        <xdr:cNvPr id="22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5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7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9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40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38"/>
  <sheetViews>
    <sheetView tabSelected="1" zoomScale="70" zoomScaleNormal="70" workbookViewId="0">
      <selection activeCell="S5" sqref="S5"/>
    </sheetView>
  </sheetViews>
  <sheetFormatPr baseColWidth="10" defaultColWidth="9.140625" defaultRowHeight="12.75"/>
  <cols>
    <col min="1" max="1" width="25.7109375" customWidth="1"/>
    <col min="2" max="2" width="15.28515625" customWidth="1"/>
    <col min="3" max="3" width="19.5703125" customWidth="1"/>
    <col min="4" max="4" width="14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8" width="11.42578125" customWidth="1"/>
    <col min="20" max="20" width="13.85546875" bestFit="1" customWidth="1"/>
  </cols>
  <sheetData>
    <row r="1" spans="1:18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3.25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18" ht="20.25">
      <c r="A3" s="93" t="s">
        <v>120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</row>
    <row r="4" spans="1:18" ht="18">
      <c r="A4" s="96" t="s">
        <v>121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</row>
    <row r="5" spans="1:18" ht="18">
      <c r="A5" s="96" t="s">
        <v>176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</row>
    <row r="6" spans="1:18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1:18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</row>
    <row r="8" spans="1:18" s="6" customFormat="1">
      <c r="A8" s="66" t="s">
        <v>114</v>
      </c>
      <c r="B8" s="69" t="s">
        <v>122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</row>
    <row r="9" spans="1:18" s="6" customFormat="1">
      <c r="A9" s="67"/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1:18" s="6" customFormat="1">
      <c r="A10" s="68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1:18" s="6" customFormat="1" ht="12.75" customHeight="1">
      <c r="A11" s="66" t="s">
        <v>67</v>
      </c>
      <c r="B11" s="78" t="s">
        <v>123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</row>
    <row r="12" spans="1:18" s="6" customFormat="1">
      <c r="A12" s="67"/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</row>
    <row r="13" spans="1:18" s="6" customFormat="1">
      <c r="A13" s="67"/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3"/>
    </row>
    <row r="14" spans="1:18" s="6" customFormat="1">
      <c r="A14" s="68"/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</row>
    <row r="15" spans="1:18" s="6" customFormat="1">
      <c r="A15" s="115" t="s">
        <v>74</v>
      </c>
      <c r="B15" s="117" t="s">
        <v>124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9"/>
    </row>
    <row r="16" spans="1:18" s="6" customFormat="1">
      <c r="A16" s="116"/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2"/>
    </row>
    <row r="17" spans="1:20" s="6" customFormat="1" ht="51">
      <c r="A17" s="33" t="s">
        <v>98</v>
      </c>
      <c r="B17" s="107" t="s">
        <v>125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/>
    </row>
    <row r="18" spans="1:20" s="6" customFormat="1" ht="12.75" customHeight="1">
      <c r="A18" s="66" t="s">
        <v>62</v>
      </c>
      <c r="B18" s="123">
        <f>+E113+F113+I113+L113</f>
        <v>8136722.8799999999</v>
      </c>
      <c r="C18" s="124"/>
      <c r="D18" s="124"/>
      <c r="E18" s="125"/>
      <c r="F18" s="129" t="s">
        <v>72</v>
      </c>
      <c r="G18" s="130"/>
      <c r="H18" s="130"/>
      <c r="I18" s="130"/>
      <c r="J18" s="130"/>
      <c r="K18" s="131"/>
      <c r="L18" s="135">
        <f>+B113+C113+D113</f>
        <v>22347011.84</v>
      </c>
      <c r="M18" s="136"/>
      <c r="N18" s="136"/>
      <c r="O18" s="136"/>
      <c r="P18" s="136"/>
      <c r="Q18" s="136"/>
      <c r="R18" s="137"/>
      <c r="T18" s="47"/>
    </row>
    <row r="19" spans="1:20" s="6" customFormat="1">
      <c r="A19" s="68"/>
      <c r="B19" s="126"/>
      <c r="C19" s="127"/>
      <c r="D19" s="127"/>
      <c r="E19" s="128"/>
      <c r="F19" s="132"/>
      <c r="G19" s="133"/>
      <c r="H19" s="133"/>
      <c r="I19" s="133"/>
      <c r="J19" s="133"/>
      <c r="K19" s="134"/>
      <c r="L19" s="138"/>
      <c r="M19" s="139"/>
      <c r="N19" s="139"/>
      <c r="O19" s="139"/>
      <c r="P19" s="139"/>
      <c r="Q19" s="139"/>
      <c r="R19" s="140"/>
    </row>
    <row r="20" spans="1:20" s="6" customFormat="1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4"/>
    </row>
    <row r="21" spans="1:20" s="6" customFormat="1" ht="32.25" customHeight="1">
      <c r="A21" s="105" t="s">
        <v>79</v>
      </c>
      <c r="B21" s="106"/>
      <c r="C21" s="107" t="s">
        <v>126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/>
    </row>
    <row r="22" spans="1:20" s="6" customFormat="1" ht="24.75" customHeight="1">
      <c r="A22" s="110" t="s">
        <v>80</v>
      </c>
      <c r="B22" s="111"/>
      <c r="C22" s="107" t="s">
        <v>127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/>
    </row>
    <row r="23" spans="1:20" s="17" customFormat="1" ht="18" customHeight="1">
      <c r="A23" s="105" t="s">
        <v>78</v>
      </c>
      <c r="B23" s="106"/>
      <c r="C23" s="112" t="s">
        <v>128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4"/>
    </row>
    <row r="24" spans="1:20" s="6" customFormat="1" ht="24" customHeight="1">
      <c r="A24" s="141" t="s">
        <v>129</v>
      </c>
      <c r="B24" s="142"/>
      <c r="C24" s="55" t="s">
        <v>75</v>
      </c>
      <c r="D24" s="55">
        <v>1</v>
      </c>
      <c r="E24" s="55" t="s">
        <v>76</v>
      </c>
      <c r="F24" s="159">
        <v>1.5</v>
      </c>
      <c r="G24" s="160"/>
      <c r="H24" s="159" t="s">
        <v>77</v>
      </c>
      <c r="I24" s="161"/>
      <c r="J24" s="160"/>
      <c r="K24" s="112" t="s">
        <v>130</v>
      </c>
      <c r="L24" s="113"/>
      <c r="M24" s="114"/>
      <c r="N24" s="162" t="s">
        <v>131</v>
      </c>
      <c r="O24" s="163"/>
      <c r="P24" s="163"/>
      <c r="Q24" s="163"/>
      <c r="R24" s="164"/>
    </row>
    <row r="25" spans="1:20" s="6" customFormat="1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</row>
    <row r="26" spans="1:20" s="6" customFormat="1" ht="24" customHeight="1">
      <c r="A26" s="105" t="s">
        <v>81</v>
      </c>
      <c r="B26" s="106"/>
      <c r="C26" s="48" t="s">
        <v>132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20" s="6" customFormat="1" ht="4.5" customHeight="1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</row>
    <row r="28" spans="1:20" s="6" customFormat="1" ht="51.75" customHeight="1">
      <c r="A28" s="141" t="s">
        <v>107</v>
      </c>
      <c r="B28" s="142"/>
      <c r="C28" s="21" t="s">
        <v>118</v>
      </c>
      <c r="D28" s="21" t="s">
        <v>154</v>
      </c>
      <c r="E28" s="143" t="s">
        <v>160</v>
      </c>
      <c r="F28" s="144"/>
      <c r="G28" s="145"/>
      <c r="H28" s="146" t="s">
        <v>111</v>
      </c>
      <c r="I28" s="147"/>
      <c r="J28" s="147"/>
      <c r="K28" s="147"/>
      <c r="L28" s="147"/>
      <c r="M28" s="147"/>
      <c r="N28" s="147"/>
      <c r="O28" s="147"/>
      <c r="P28" s="147"/>
      <c r="Q28" s="147"/>
      <c r="R28" s="148"/>
    </row>
    <row r="29" spans="1:20" s="6" customFormat="1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1"/>
    </row>
    <row r="30" spans="1:20" ht="12.75" customHeight="1">
      <c r="A30" s="115" t="s">
        <v>99</v>
      </c>
      <c r="B30" s="129" t="s">
        <v>133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1"/>
    </row>
    <row r="31" spans="1:20">
      <c r="A31" s="152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20" ht="12.75" customHeight="1">
      <c r="A32" s="116"/>
      <c r="B32" s="156" t="s">
        <v>115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8"/>
    </row>
    <row r="33" spans="1:18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70"/>
    </row>
    <row r="34" spans="1:18">
      <c r="A34" s="115" t="s">
        <v>100</v>
      </c>
      <c r="B34" s="69" t="s">
        <v>134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</row>
    <row r="35" spans="1:18">
      <c r="A35" s="152"/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4"/>
    </row>
    <row r="36" spans="1:18" ht="12.75" customHeight="1">
      <c r="A36" s="116"/>
      <c r="B36" s="171" t="s">
        <v>82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3"/>
    </row>
    <row r="37" spans="1:18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6"/>
    </row>
    <row r="38" spans="1:18" ht="28.5" customHeight="1">
      <c r="A38" s="177" t="s">
        <v>63</v>
      </c>
      <c r="B38" s="178"/>
      <c r="C38" s="178"/>
      <c r="D38" s="178"/>
      <c r="E38" s="178"/>
      <c r="F38" s="178"/>
      <c r="G38" s="179"/>
      <c r="H38" s="180"/>
      <c r="I38" s="181"/>
      <c r="J38" s="180" t="s">
        <v>87</v>
      </c>
      <c r="K38" s="181"/>
      <c r="L38" s="180" t="s">
        <v>86</v>
      </c>
      <c r="M38" s="181"/>
      <c r="N38" s="180" t="s">
        <v>85</v>
      </c>
      <c r="O38" s="181"/>
      <c r="P38" s="180" t="s">
        <v>84</v>
      </c>
      <c r="Q38" s="181"/>
      <c r="R38" s="184" t="s">
        <v>69</v>
      </c>
    </row>
    <row r="39" spans="1:18" ht="27.75" customHeight="1">
      <c r="A39" s="22" t="s">
        <v>102</v>
      </c>
      <c r="B39" s="186" t="s">
        <v>83</v>
      </c>
      <c r="C39" s="187"/>
      <c r="D39" s="35" t="s">
        <v>88</v>
      </c>
      <c r="E39" s="37" t="s">
        <v>93</v>
      </c>
      <c r="F39" s="188" t="s">
        <v>94</v>
      </c>
      <c r="G39" s="189"/>
      <c r="H39" s="182"/>
      <c r="I39" s="183"/>
      <c r="J39" s="182"/>
      <c r="K39" s="183"/>
      <c r="L39" s="182"/>
      <c r="M39" s="183"/>
      <c r="N39" s="182"/>
      <c r="O39" s="183"/>
      <c r="P39" s="182"/>
      <c r="Q39" s="183"/>
      <c r="R39" s="185"/>
    </row>
    <row r="40" spans="1:18" ht="12.75" customHeight="1">
      <c r="A40" s="190" t="s">
        <v>135</v>
      </c>
      <c r="B40" s="193" t="s">
        <v>163</v>
      </c>
      <c r="C40" s="194"/>
      <c r="D40" s="199" t="s">
        <v>158</v>
      </c>
      <c r="E40" s="202" t="s">
        <v>161</v>
      </c>
      <c r="F40" s="180" t="s">
        <v>159</v>
      </c>
      <c r="G40" s="181"/>
      <c r="H40" s="188" t="s">
        <v>89</v>
      </c>
      <c r="I40" s="189"/>
      <c r="J40" s="225">
        <v>0.25</v>
      </c>
      <c r="K40" s="226"/>
      <c r="L40" s="225">
        <v>0.25</v>
      </c>
      <c r="M40" s="226"/>
      <c r="N40" s="225">
        <v>0.25</v>
      </c>
      <c r="O40" s="226"/>
      <c r="P40" s="225">
        <v>0.25</v>
      </c>
      <c r="Q40" s="226"/>
      <c r="R40" s="49">
        <f>SUM(J40:Q40)</f>
        <v>1</v>
      </c>
    </row>
    <row r="41" spans="1:18" ht="12.75" customHeight="1">
      <c r="A41" s="191"/>
      <c r="B41" s="195"/>
      <c r="C41" s="196"/>
      <c r="D41" s="200"/>
      <c r="E41" s="203"/>
      <c r="F41" s="204"/>
      <c r="G41" s="205"/>
      <c r="H41" s="188" t="s">
        <v>90</v>
      </c>
      <c r="I41" s="189"/>
      <c r="J41" s="35"/>
      <c r="K41" s="36"/>
      <c r="L41" s="35"/>
      <c r="M41" s="36"/>
      <c r="N41" s="35"/>
      <c r="O41" s="36"/>
      <c r="P41" s="35"/>
      <c r="Q41" s="36"/>
      <c r="R41" s="38"/>
    </row>
    <row r="42" spans="1:18" ht="12.75" customHeight="1">
      <c r="A42" s="191"/>
      <c r="B42" s="195"/>
      <c r="C42" s="196"/>
      <c r="D42" s="200"/>
      <c r="E42" s="202" t="s">
        <v>162</v>
      </c>
      <c r="F42" s="204"/>
      <c r="G42" s="205"/>
      <c r="H42" s="188" t="s">
        <v>91</v>
      </c>
      <c r="I42" s="189"/>
      <c r="J42" s="35"/>
      <c r="K42" s="36"/>
      <c r="L42" s="35"/>
      <c r="M42" s="36"/>
      <c r="N42" s="35"/>
      <c r="O42" s="36"/>
      <c r="P42" s="35"/>
      <c r="Q42" s="36"/>
      <c r="R42" s="38"/>
    </row>
    <row r="43" spans="1:18" ht="12.75" customHeight="1">
      <c r="A43" s="192"/>
      <c r="B43" s="197"/>
      <c r="C43" s="198"/>
      <c r="D43" s="201"/>
      <c r="E43" s="203"/>
      <c r="F43" s="182"/>
      <c r="G43" s="183"/>
      <c r="H43" s="188" t="s">
        <v>92</v>
      </c>
      <c r="I43" s="189"/>
      <c r="J43" s="35"/>
      <c r="K43" s="36"/>
      <c r="L43" s="35"/>
      <c r="M43" s="36"/>
      <c r="N43" s="35"/>
      <c r="O43" s="36"/>
      <c r="P43" s="35"/>
      <c r="Q43" s="36"/>
      <c r="R43" s="38"/>
    </row>
    <row r="44" spans="1:18" ht="12.75" customHeight="1">
      <c r="A44" s="206" t="s">
        <v>156</v>
      </c>
      <c r="B44" s="180"/>
      <c r="C44" s="181"/>
      <c r="D44" s="209"/>
      <c r="E44" s="202" t="s">
        <v>105</v>
      </c>
      <c r="F44" s="180"/>
      <c r="G44" s="181"/>
      <c r="H44" s="188" t="s">
        <v>89</v>
      </c>
      <c r="I44" s="189"/>
      <c r="J44" s="188"/>
      <c r="K44" s="189"/>
      <c r="L44" s="188"/>
      <c r="M44" s="189"/>
      <c r="N44" s="188"/>
      <c r="O44" s="189"/>
      <c r="P44" s="188"/>
      <c r="Q44" s="189"/>
      <c r="R44" s="13"/>
    </row>
    <row r="45" spans="1:18" ht="12.75" customHeight="1">
      <c r="A45" s="207"/>
      <c r="B45" s="204"/>
      <c r="C45" s="205"/>
      <c r="D45" s="210"/>
      <c r="E45" s="203"/>
      <c r="F45" s="204"/>
      <c r="G45" s="205"/>
      <c r="H45" s="188" t="s">
        <v>90</v>
      </c>
      <c r="I45" s="189"/>
      <c r="J45" s="25"/>
      <c r="K45" s="26"/>
      <c r="L45" s="25"/>
      <c r="M45" s="26"/>
      <c r="N45" s="25"/>
      <c r="O45" s="26"/>
      <c r="P45" s="25"/>
      <c r="Q45" s="26"/>
      <c r="R45" s="13"/>
    </row>
    <row r="46" spans="1:18" ht="12.75" customHeight="1">
      <c r="A46" s="207"/>
      <c r="B46" s="204"/>
      <c r="C46" s="205"/>
      <c r="D46" s="210"/>
      <c r="E46" s="202" t="s">
        <v>106</v>
      </c>
      <c r="F46" s="204"/>
      <c r="G46" s="205"/>
      <c r="H46" s="188" t="s">
        <v>91</v>
      </c>
      <c r="I46" s="189"/>
      <c r="J46" s="25"/>
      <c r="K46" s="26"/>
      <c r="L46" s="25"/>
      <c r="M46" s="26"/>
      <c r="N46" s="25"/>
      <c r="O46" s="26"/>
      <c r="P46" s="25"/>
      <c r="Q46" s="26"/>
      <c r="R46" s="13"/>
    </row>
    <row r="47" spans="1:18" ht="12.75" customHeight="1">
      <c r="A47" s="208"/>
      <c r="B47" s="182"/>
      <c r="C47" s="183"/>
      <c r="D47" s="211"/>
      <c r="E47" s="203"/>
      <c r="F47" s="182"/>
      <c r="G47" s="183"/>
      <c r="H47" s="188" t="s">
        <v>92</v>
      </c>
      <c r="I47" s="189"/>
      <c r="J47" s="188"/>
      <c r="K47" s="189"/>
      <c r="L47" s="188"/>
      <c r="M47" s="189"/>
      <c r="N47" s="188"/>
      <c r="O47" s="189"/>
      <c r="P47" s="188"/>
      <c r="Q47" s="189"/>
      <c r="R47" s="13"/>
    </row>
    <row r="48" spans="1:18">
      <c r="A48" s="212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1:18" ht="30" customHeight="1">
      <c r="A49" s="215" t="s">
        <v>95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7"/>
    </row>
    <row r="50" spans="1:18" ht="17.25" customHeight="1">
      <c r="A50" s="218" t="s">
        <v>101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20"/>
    </row>
    <row r="51" spans="1:18" ht="38.25" customHeight="1">
      <c r="A51" s="221"/>
      <c r="B51" s="222"/>
      <c r="C51" s="222"/>
      <c r="D51" s="222"/>
      <c r="E51" s="223"/>
      <c r="F51" s="177" t="s">
        <v>96</v>
      </c>
      <c r="G51" s="178"/>
      <c r="H51" s="179"/>
      <c r="I51" s="188" t="s">
        <v>136</v>
      </c>
      <c r="J51" s="224"/>
      <c r="K51" s="224"/>
      <c r="L51" s="189"/>
      <c r="M51" s="188" t="s">
        <v>97</v>
      </c>
      <c r="N51" s="224"/>
      <c r="O51" s="189"/>
      <c r="P51" s="177" t="s">
        <v>137</v>
      </c>
      <c r="Q51" s="178"/>
      <c r="R51" s="179"/>
    </row>
    <row r="52" spans="1:18" ht="33.75" customHeight="1">
      <c r="A52" s="38" t="s">
        <v>102</v>
      </c>
      <c r="B52" s="105" t="s">
        <v>83</v>
      </c>
      <c r="C52" s="106"/>
      <c r="D52" s="35" t="s">
        <v>88</v>
      </c>
      <c r="E52" s="45" t="s">
        <v>93</v>
      </c>
      <c r="F52" s="188" t="s">
        <v>94</v>
      </c>
      <c r="G52" s="189"/>
      <c r="H52" s="105"/>
      <c r="I52" s="106"/>
      <c r="J52" s="188" t="s">
        <v>87</v>
      </c>
      <c r="K52" s="189"/>
      <c r="L52" s="188" t="s">
        <v>86</v>
      </c>
      <c r="M52" s="189"/>
      <c r="N52" s="188" t="s">
        <v>85</v>
      </c>
      <c r="O52" s="189"/>
      <c r="P52" s="188" t="s">
        <v>84</v>
      </c>
      <c r="Q52" s="189"/>
      <c r="R52" s="9" t="s">
        <v>0</v>
      </c>
    </row>
    <row r="53" spans="1:18" ht="12.75" customHeight="1">
      <c r="A53" s="229" t="s">
        <v>167</v>
      </c>
      <c r="B53" s="230" t="s">
        <v>168</v>
      </c>
      <c r="C53" s="194"/>
      <c r="D53" s="199" t="s">
        <v>158</v>
      </c>
      <c r="E53" s="202" t="s">
        <v>164</v>
      </c>
      <c r="F53" s="180" t="s">
        <v>159</v>
      </c>
      <c r="G53" s="181"/>
      <c r="H53" s="188" t="s">
        <v>89</v>
      </c>
      <c r="I53" s="189"/>
      <c r="J53" s="225">
        <v>0.25</v>
      </c>
      <c r="K53" s="226"/>
      <c r="L53" s="225">
        <v>0.25</v>
      </c>
      <c r="M53" s="226"/>
      <c r="N53" s="225">
        <v>0.25</v>
      </c>
      <c r="O53" s="226"/>
      <c r="P53" s="225">
        <v>0.25</v>
      </c>
      <c r="Q53" s="226"/>
      <c r="R53" s="49">
        <f>SUM(J53:Q53)</f>
        <v>1</v>
      </c>
    </row>
    <row r="54" spans="1:18" ht="12.75" customHeight="1">
      <c r="A54" s="207"/>
      <c r="B54" s="195"/>
      <c r="C54" s="196"/>
      <c r="D54" s="200"/>
      <c r="E54" s="203"/>
      <c r="F54" s="204"/>
      <c r="G54" s="205"/>
      <c r="H54" s="188" t="s">
        <v>90</v>
      </c>
      <c r="I54" s="189"/>
      <c r="J54" s="174"/>
      <c r="K54" s="176"/>
      <c r="L54" s="174"/>
      <c r="M54" s="176"/>
      <c r="N54" s="174"/>
      <c r="O54" s="176"/>
      <c r="P54" s="174"/>
      <c r="Q54" s="176"/>
      <c r="R54" s="24"/>
    </row>
    <row r="55" spans="1:18" ht="12.75" customHeight="1">
      <c r="A55" s="207"/>
      <c r="B55" s="195"/>
      <c r="C55" s="196"/>
      <c r="D55" s="200"/>
      <c r="E55" s="202" t="s">
        <v>165</v>
      </c>
      <c r="F55" s="204"/>
      <c r="G55" s="205"/>
      <c r="H55" s="188" t="s">
        <v>91</v>
      </c>
      <c r="I55" s="189"/>
      <c r="J55" s="174"/>
      <c r="K55" s="176"/>
      <c r="L55" s="174"/>
      <c r="M55" s="176"/>
      <c r="N55" s="174"/>
      <c r="O55" s="176"/>
      <c r="P55" s="174"/>
      <c r="Q55" s="176"/>
      <c r="R55" s="24"/>
    </row>
    <row r="56" spans="1:18" ht="12.75" customHeight="1">
      <c r="A56" s="208"/>
      <c r="B56" s="197"/>
      <c r="C56" s="198"/>
      <c r="D56" s="201"/>
      <c r="E56" s="203"/>
      <c r="F56" s="182"/>
      <c r="G56" s="183"/>
      <c r="H56" s="188" t="s">
        <v>92</v>
      </c>
      <c r="I56" s="189"/>
      <c r="J56" s="227"/>
      <c r="K56" s="228"/>
      <c r="L56" s="227"/>
      <c r="M56" s="228"/>
      <c r="N56" s="227"/>
      <c r="O56" s="228"/>
      <c r="P56" s="227"/>
      <c r="Q56" s="228"/>
      <c r="R56" s="24"/>
    </row>
    <row r="57" spans="1:18">
      <c r="A57" s="218" t="s">
        <v>103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20"/>
    </row>
    <row r="58" spans="1:18" ht="25.5" customHeight="1">
      <c r="A58" s="221"/>
      <c r="B58" s="222"/>
      <c r="C58" s="222"/>
      <c r="D58" s="222"/>
      <c r="E58" s="223"/>
      <c r="F58" s="177" t="s">
        <v>96</v>
      </c>
      <c r="G58" s="178"/>
      <c r="H58" s="179"/>
      <c r="I58" s="188"/>
      <c r="J58" s="224"/>
      <c r="K58" s="224"/>
      <c r="L58" s="189"/>
      <c r="M58" s="188" t="s">
        <v>97</v>
      </c>
      <c r="N58" s="224"/>
      <c r="O58" s="189"/>
      <c r="P58" s="188"/>
      <c r="Q58" s="224"/>
      <c r="R58" s="189"/>
    </row>
    <row r="59" spans="1:18" ht="25.5" customHeight="1">
      <c r="A59" s="38" t="s">
        <v>102</v>
      </c>
      <c r="B59" s="105" t="s">
        <v>83</v>
      </c>
      <c r="C59" s="106"/>
      <c r="D59" s="35" t="s">
        <v>88</v>
      </c>
      <c r="E59" s="45" t="s">
        <v>93</v>
      </c>
      <c r="F59" s="188" t="s">
        <v>94</v>
      </c>
      <c r="G59" s="189"/>
      <c r="H59" s="105"/>
      <c r="I59" s="106"/>
      <c r="J59" s="188" t="s">
        <v>87</v>
      </c>
      <c r="K59" s="189"/>
      <c r="L59" s="188" t="s">
        <v>86</v>
      </c>
      <c r="M59" s="189"/>
      <c r="N59" s="188" t="s">
        <v>85</v>
      </c>
      <c r="O59" s="189"/>
      <c r="P59" s="188" t="s">
        <v>84</v>
      </c>
      <c r="Q59" s="189"/>
      <c r="R59" s="9" t="s">
        <v>0</v>
      </c>
    </row>
    <row r="60" spans="1:18" ht="12.75" customHeight="1">
      <c r="A60" s="231"/>
      <c r="B60" s="87"/>
      <c r="C60" s="89"/>
      <c r="D60" s="18"/>
      <c r="E60" s="202" t="s">
        <v>105</v>
      </c>
      <c r="F60" s="238"/>
      <c r="G60" s="239"/>
      <c r="H60" s="188" t="s">
        <v>89</v>
      </c>
      <c r="I60" s="189"/>
      <c r="J60" s="174"/>
      <c r="K60" s="176"/>
      <c r="L60" s="174"/>
      <c r="M60" s="176"/>
      <c r="N60" s="174"/>
      <c r="O60" s="176"/>
      <c r="P60" s="174"/>
      <c r="Q60" s="176"/>
      <c r="R60" s="24"/>
    </row>
    <row r="61" spans="1:18" ht="12.75" customHeight="1">
      <c r="A61" s="232"/>
      <c r="B61" s="234"/>
      <c r="C61" s="235"/>
      <c r="D61" s="19"/>
      <c r="E61" s="203"/>
      <c r="F61" s="240"/>
      <c r="G61" s="241"/>
      <c r="H61" s="188" t="s">
        <v>90</v>
      </c>
      <c r="I61" s="189"/>
      <c r="J61" s="174"/>
      <c r="K61" s="176"/>
      <c r="L61" s="174"/>
      <c r="M61" s="176"/>
      <c r="N61" s="174"/>
      <c r="O61" s="176"/>
      <c r="P61" s="174"/>
      <c r="Q61" s="176"/>
      <c r="R61" s="24"/>
    </row>
    <row r="62" spans="1:18" ht="12.75" customHeight="1">
      <c r="A62" s="232"/>
      <c r="B62" s="234"/>
      <c r="C62" s="235"/>
      <c r="D62" s="19"/>
      <c r="E62" s="202" t="s">
        <v>106</v>
      </c>
      <c r="F62" s="240"/>
      <c r="G62" s="241"/>
      <c r="H62" s="188" t="s">
        <v>91</v>
      </c>
      <c r="I62" s="189"/>
      <c r="J62" s="174"/>
      <c r="K62" s="176"/>
      <c r="L62" s="174"/>
      <c r="M62" s="176"/>
      <c r="N62" s="174"/>
      <c r="O62" s="176"/>
      <c r="P62" s="174"/>
      <c r="Q62" s="176"/>
      <c r="R62" s="24"/>
    </row>
    <row r="63" spans="1:18" ht="12.75" customHeight="1">
      <c r="A63" s="233"/>
      <c r="B63" s="236"/>
      <c r="C63" s="237"/>
      <c r="D63" s="19"/>
      <c r="E63" s="203"/>
      <c r="F63" s="242"/>
      <c r="G63" s="243"/>
      <c r="H63" s="188" t="s">
        <v>92</v>
      </c>
      <c r="I63" s="189"/>
      <c r="J63" s="227"/>
      <c r="K63" s="228"/>
      <c r="L63" s="227"/>
      <c r="M63" s="228"/>
      <c r="N63" s="227"/>
      <c r="O63" s="228"/>
      <c r="P63" s="227"/>
      <c r="Q63" s="228"/>
      <c r="R63" s="24"/>
    </row>
    <row r="64" spans="1:18">
      <c r="A64" s="218" t="s">
        <v>104</v>
      </c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20"/>
    </row>
    <row r="65" spans="1:18" ht="27" customHeight="1">
      <c r="A65" s="221"/>
      <c r="B65" s="222"/>
      <c r="C65" s="222"/>
      <c r="D65" s="222"/>
      <c r="E65" s="223"/>
      <c r="F65" s="177" t="s">
        <v>96</v>
      </c>
      <c r="G65" s="178"/>
      <c r="H65" s="179"/>
      <c r="I65" s="188"/>
      <c r="J65" s="224"/>
      <c r="K65" s="224"/>
      <c r="L65" s="189"/>
      <c r="M65" s="188" t="s">
        <v>97</v>
      </c>
      <c r="N65" s="224"/>
      <c r="O65" s="189"/>
      <c r="P65" s="188"/>
      <c r="Q65" s="224"/>
      <c r="R65" s="189"/>
    </row>
    <row r="66" spans="1:18" ht="25.5" customHeight="1">
      <c r="A66" s="38" t="s">
        <v>102</v>
      </c>
      <c r="B66" s="141" t="s">
        <v>108</v>
      </c>
      <c r="C66" s="142"/>
      <c r="D66" s="35" t="s">
        <v>88</v>
      </c>
      <c r="E66" s="45" t="s">
        <v>93</v>
      </c>
      <c r="F66" s="188" t="s">
        <v>94</v>
      </c>
      <c r="G66" s="189"/>
      <c r="H66" s="105"/>
      <c r="I66" s="106"/>
      <c r="J66" s="188" t="s">
        <v>87</v>
      </c>
      <c r="K66" s="189"/>
      <c r="L66" s="188" t="s">
        <v>86</v>
      </c>
      <c r="M66" s="189"/>
      <c r="N66" s="188" t="s">
        <v>85</v>
      </c>
      <c r="O66" s="189"/>
      <c r="P66" s="188" t="s">
        <v>84</v>
      </c>
      <c r="Q66" s="189"/>
      <c r="R66" s="9" t="s">
        <v>0</v>
      </c>
    </row>
    <row r="67" spans="1:18" ht="12.75" customHeight="1">
      <c r="A67" s="231"/>
      <c r="B67" s="87"/>
      <c r="C67" s="89"/>
      <c r="D67" s="18"/>
      <c r="E67" s="202" t="s">
        <v>105</v>
      </c>
      <c r="F67" s="238"/>
      <c r="G67" s="239"/>
      <c r="H67" s="188" t="s">
        <v>89</v>
      </c>
      <c r="I67" s="189"/>
      <c r="J67" s="174"/>
      <c r="K67" s="176"/>
      <c r="L67" s="174"/>
      <c r="M67" s="176"/>
      <c r="N67" s="174"/>
      <c r="O67" s="176"/>
      <c r="P67" s="174"/>
      <c r="Q67" s="176"/>
      <c r="R67" s="24"/>
    </row>
    <row r="68" spans="1:18" ht="12.75" customHeight="1">
      <c r="A68" s="232"/>
      <c r="B68" s="234"/>
      <c r="C68" s="235"/>
      <c r="D68" s="19"/>
      <c r="E68" s="203"/>
      <c r="F68" s="240"/>
      <c r="G68" s="241"/>
      <c r="H68" s="188" t="s">
        <v>90</v>
      </c>
      <c r="I68" s="189"/>
      <c r="J68" s="174"/>
      <c r="K68" s="176"/>
      <c r="L68" s="174"/>
      <c r="M68" s="176"/>
      <c r="N68" s="174"/>
      <c r="O68" s="176"/>
      <c r="P68" s="174"/>
      <c r="Q68" s="176"/>
      <c r="R68" s="24"/>
    </row>
    <row r="69" spans="1:18" ht="12.75" customHeight="1">
      <c r="A69" s="232"/>
      <c r="B69" s="234"/>
      <c r="C69" s="235"/>
      <c r="D69" s="19"/>
      <c r="E69" s="202" t="s">
        <v>106</v>
      </c>
      <c r="F69" s="240"/>
      <c r="G69" s="241"/>
      <c r="H69" s="188" t="s">
        <v>91</v>
      </c>
      <c r="I69" s="189"/>
      <c r="J69" s="174"/>
      <c r="K69" s="176"/>
      <c r="L69" s="174"/>
      <c r="M69" s="176"/>
      <c r="N69" s="174"/>
      <c r="O69" s="176"/>
      <c r="P69" s="174"/>
      <c r="Q69" s="176"/>
      <c r="R69" s="24"/>
    </row>
    <row r="70" spans="1:18" ht="12.75" customHeight="1">
      <c r="A70" s="233"/>
      <c r="B70" s="236"/>
      <c r="C70" s="237"/>
      <c r="D70" s="20"/>
      <c r="E70" s="203"/>
      <c r="F70" s="242"/>
      <c r="G70" s="243"/>
      <c r="H70" s="188" t="s">
        <v>92</v>
      </c>
      <c r="I70" s="189"/>
      <c r="J70" s="227"/>
      <c r="K70" s="228"/>
      <c r="L70" s="227"/>
      <c r="M70" s="228"/>
      <c r="N70" s="227"/>
      <c r="O70" s="228"/>
      <c r="P70" s="227"/>
      <c r="Q70" s="228"/>
      <c r="R70" s="24"/>
    </row>
    <row r="71" spans="1:18">
      <c r="A71" s="50"/>
      <c r="B71" s="27"/>
      <c r="C71" s="27"/>
      <c r="D71" s="51"/>
      <c r="E71" s="52"/>
      <c r="F71" s="29"/>
      <c r="G71" s="29"/>
      <c r="H71" s="34"/>
      <c r="I71" s="34"/>
      <c r="J71" s="53"/>
      <c r="K71" s="53"/>
      <c r="L71" s="53"/>
      <c r="M71" s="53"/>
      <c r="N71" s="53"/>
      <c r="O71" s="53"/>
      <c r="P71" s="53"/>
      <c r="Q71" s="53"/>
      <c r="R71" s="32"/>
    </row>
    <row r="72" spans="1:18">
      <c r="A72" s="50"/>
      <c r="B72" s="27"/>
      <c r="C72" s="27"/>
      <c r="D72" s="51"/>
      <c r="E72" s="52"/>
      <c r="F72" s="29"/>
      <c r="G72" s="29"/>
      <c r="H72" s="34"/>
      <c r="I72" s="34"/>
      <c r="J72" s="53"/>
      <c r="K72" s="53"/>
      <c r="L72" s="53"/>
      <c r="M72" s="53"/>
      <c r="N72" s="53"/>
      <c r="O72" s="53"/>
      <c r="P72" s="53"/>
      <c r="Q72" s="53"/>
      <c r="R72" s="32"/>
    </row>
    <row r="73" spans="1:18">
      <c r="A73" s="50"/>
      <c r="B73" s="27"/>
      <c r="C73" s="27"/>
      <c r="D73" s="51"/>
      <c r="E73" s="52"/>
      <c r="F73" s="29"/>
      <c r="G73" s="29"/>
      <c r="H73" s="34"/>
      <c r="I73" s="34"/>
      <c r="J73" s="53"/>
      <c r="K73" s="53"/>
      <c r="L73" s="53"/>
      <c r="M73" s="53"/>
      <c r="N73" s="53"/>
      <c r="O73" s="53"/>
      <c r="P73" s="53"/>
      <c r="Q73" s="53"/>
      <c r="R73" s="32"/>
    </row>
    <row r="74" spans="1:18">
      <c r="A74" s="50"/>
      <c r="B74" s="27"/>
      <c r="C74" s="27"/>
      <c r="D74" s="51"/>
      <c r="E74" s="52"/>
      <c r="F74" s="29"/>
      <c r="G74" s="29"/>
      <c r="H74" s="34"/>
      <c r="I74" s="34"/>
      <c r="J74" s="53"/>
      <c r="K74" s="53"/>
      <c r="L74" s="53"/>
      <c r="M74" s="53"/>
      <c r="N74" s="53"/>
      <c r="O74" s="53"/>
      <c r="P74" s="53"/>
      <c r="Q74" s="53"/>
      <c r="R74" s="32"/>
    </row>
    <row r="75" spans="1:18">
      <c r="A75" s="50"/>
      <c r="B75" s="27"/>
      <c r="C75" s="27"/>
      <c r="D75" s="51"/>
      <c r="E75" s="52"/>
      <c r="F75" s="29"/>
      <c r="G75" s="29"/>
      <c r="H75" s="34"/>
      <c r="I75" s="34"/>
      <c r="J75" s="53"/>
      <c r="K75" s="53"/>
      <c r="L75" s="53"/>
      <c r="M75" s="53"/>
      <c r="N75" s="53"/>
      <c r="O75" s="53"/>
      <c r="P75" s="53"/>
      <c r="Q75" s="53"/>
      <c r="R75" s="32"/>
    </row>
    <row r="76" spans="1:18">
      <c r="A76" s="244"/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6"/>
    </row>
    <row r="77" spans="1:18" ht="48.75" customHeight="1">
      <c r="A77" s="247" t="s">
        <v>116</v>
      </c>
      <c r="B77" s="248"/>
      <c r="C77" s="249"/>
      <c r="D77" s="46"/>
      <c r="E77" s="247" t="s">
        <v>117</v>
      </c>
      <c r="F77" s="248"/>
      <c r="G77" s="248"/>
      <c r="H77" s="248"/>
      <c r="I77" s="248"/>
      <c r="J77" s="248"/>
      <c r="K77" s="249"/>
      <c r="L77" s="250" t="s">
        <v>109</v>
      </c>
      <c r="M77" s="251"/>
      <c r="N77" s="251"/>
      <c r="O77" s="252"/>
      <c r="P77" s="250" t="s">
        <v>110</v>
      </c>
      <c r="Q77" s="251"/>
      <c r="R77" s="252"/>
    </row>
    <row r="78" spans="1:18">
      <c r="A78" s="253" t="s">
        <v>138</v>
      </c>
      <c r="B78" s="254"/>
      <c r="C78" s="255"/>
      <c r="D78" s="7"/>
      <c r="E78" s="262" t="s">
        <v>139</v>
      </c>
      <c r="F78" s="263"/>
      <c r="G78" s="263"/>
      <c r="H78" s="263"/>
      <c r="I78" s="263"/>
      <c r="J78" s="263"/>
      <c r="K78" s="264"/>
      <c r="L78" s="265">
        <v>42736</v>
      </c>
      <c r="M78" s="266"/>
      <c r="N78" s="266"/>
      <c r="O78" s="267"/>
      <c r="P78" s="265">
        <v>43100</v>
      </c>
      <c r="Q78" s="266"/>
      <c r="R78" s="267"/>
    </row>
    <row r="79" spans="1:18">
      <c r="A79" s="256"/>
      <c r="B79" s="257"/>
      <c r="C79" s="258"/>
      <c r="D79" s="7"/>
      <c r="E79" s="262" t="s">
        <v>140</v>
      </c>
      <c r="F79" s="263"/>
      <c r="G79" s="263"/>
      <c r="H79" s="263"/>
      <c r="I79" s="263"/>
      <c r="J79" s="263"/>
      <c r="K79" s="264"/>
      <c r="L79" s="265">
        <v>42736</v>
      </c>
      <c r="M79" s="266"/>
      <c r="N79" s="266"/>
      <c r="O79" s="267"/>
      <c r="P79" s="265">
        <v>43100</v>
      </c>
      <c r="Q79" s="266"/>
      <c r="R79" s="267"/>
    </row>
    <row r="80" spans="1:18">
      <c r="A80" s="259"/>
      <c r="B80" s="260"/>
      <c r="C80" s="261"/>
      <c r="D80" s="7"/>
      <c r="E80" s="262" t="s">
        <v>141</v>
      </c>
      <c r="F80" s="263"/>
      <c r="G80" s="263"/>
      <c r="H80" s="263"/>
      <c r="I80" s="263"/>
      <c r="J80" s="263"/>
      <c r="K80" s="264"/>
      <c r="L80" s="265">
        <v>42736</v>
      </c>
      <c r="M80" s="266"/>
      <c r="N80" s="266"/>
      <c r="O80" s="267"/>
      <c r="P80" s="265">
        <v>43100</v>
      </c>
      <c r="Q80" s="266"/>
      <c r="R80" s="267"/>
    </row>
    <row r="81" spans="1:18" ht="12.75" customHeight="1">
      <c r="A81" s="253" t="s">
        <v>142</v>
      </c>
      <c r="B81" s="254"/>
      <c r="C81" s="255"/>
      <c r="D81" s="7"/>
      <c r="E81" s="262" t="s">
        <v>143</v>
      </c>
      <c r="F81" s="263"/>
      <c r="G81" s="263"/>
      <c r="H81" s="263"/>
      <c r="I81" s="263"/>
      <c r="J81" s="263"/>
      <c r="K81" s="264"/>
      <c r="L81" s="265">
        <v>42736</v>
      </c>
      <c r="M81" s="266"/>
      <c r="N81" s="266"/>
      <c r="O81" s="267"/>
      <c r="P81" s="265">
        <v>43100</v>
      </c>
      <c r="Q81" s="266"/>
      <c r="R81" s="267"/>
    </row>
    <row r="82" spans="1:18" ht="12.75" customHeight="1">
      <c r="A82" s="256"/>
      <c r="B82" s="257"/>
      <c r="C82" s="258"/>
      <c r="D82" s="11"/>
      <c r="E82" s="262" t="s">
        <v>144</v>
      </c>
      <c r="F82" s="263"/>
      <c r="G82" s="263"/>
      <c r="H82" s="263"/>
      <c r="I82" s="263"/>
      <c r="J82" s="263"/>
      <c r="K82" s="264"/>
      <c r="L82" s="265">
        <v>42736</v>
      </c>
      <c r="M82" s="266"/>
      <c r="N82" s="266"/>
      <c r="O82" s="267"/>
      <c r="P82" s="265">
        <v>43100</v>
      </c>
      <c r="Q82" s="266"/>
      <c r="R82" s="267"/>
    </row>
    <row r="83" spans="1:18">
      <c r="A83" s="259"/>
      <c r="B83" s="260"/>
      <c r="C83" s="261"/>
      <c r="D83" s="11"/>
      <c r="E83" s="262" t="s">
        <v>145</v>
      </c>
      <c r="F83" s="263"/>
      <c r="G83" s="263"/>
      <c r="H83" s="263"/>
      <c r="I83" s="263"/>
      <c r="J83" s="263"/>
      <c r="K83" s="264"/>
      <c r="L83" s="265">
        <v>42736</v>
      </c>
      <c r="M83" s="266"/>
      <c r="N83" s="266"/>
      <c r="O83" s="267"/>
      <c r="P83" s="265">
        <v>43100</v>
      </c>
      <c r="Q83" s="266"/>
      <c r="R83" s="267"/>
    </row>
    <row r="84" spans="1:18">
      <c r="A84" s="253" t="s">
        <v>146</v>
      </c>
      <c r="B84" s="254"/>
      <c r="C84" s="255"/>
      <c r="D84" s="7"/>
      <c r="E84" s="262" t="s">
        <v>139</v>
      </c>
      <c r="F84" s="263"/>
      <c r="G84" s="263"/>
      <c r="H84" s="263"/>
      <c r="I84" s="263"/>
      <c r="J84" s="263"/>
      <c r="K84" s="264"/>
      <c r="L84" s="265">
        <v>42736</v>
      </c>
      <c r="M84" s="266"/>
      <c r="N84" s="266"/>
      <c r="O84" s="267"/>
      <c r="P84" s="265">
        <v>43100</v>
      </c>
      <c r="Q84" s="266"/>
      <c r="R84" s="267"/>
    </row>
    <row r="85" spans="1:18">
      <c r="A85" s="256"/>
      <c r="B85" s="257"/>
      <c r="C85" s="258"/>
      <c r="D85" s="7"/>
      <c r="E85" s="262" t="s">
        <v>140</v>
      </c>
      <c r="F85" s="263"/>
      <c r="G85" s="263"/>
      <c r="H85" s="263"/>
      <c r="I85" s="263"/>
      <c r="J85" s="263"/>
      <c r="K85" s="264"/>
      <c r="L85" s="265">
        <v>42736</v>
      </c>
      <c r="M85" s="266"/>
      <c r="N85" s="266"/>
      <c r="O85" s="267"/>
      <c r="P85" s="265">
        <v>43100</v>
      </c>
      <c r="Q85" s="266"/>
      <c r="R85" s="267"/>
    </row>
    <row r="86" spans="1:18">
      <c r="A86" s="259"/>
      <c r="B86" s="260"/>
      <c r="C86" s="261"/>
      <c r="D86" s="7"/>
      <c r="E86" s="262" t="s">
        <v>141</v>
      </c>
      <c r="F86" s="263"/>
      <c r="G86" s="263"/>
      <c r="H86" s="263"/>
      <c r="I86" s="263"/>
      <c r="J86" s="263"/>
      <c r="K86" s="264"/>
      <c r="L86" s="265">
        <v>42736</v>
      </c>
      <c r="M86" s="266"/>
      <c r="N86" s="266"/>
      <c r="O86" s="267"/>
      <c r="P86" s="265">
        <v>43100</v>
      </c>
      <c r="Q86" s="266"/>
      <c r="R86" s="267"/>
    </row>
    <row r="87" spans="1:18" ht="12.75" customHeight="1">
      <c r="A87" s="253" t="s">
        <v>147</v>
      </c>
      <c r="B87" s="254"/>
      <c r="C87" s="255"/>
      <c r="D87" s="11"/>
      <c r="E87" s="262" t="s">
        <v>139</v>
      </c>
      <c r="F87" s="263"/>
      <c r="G87" s="263"/>
      <c r="H87" s="263"/>
      <c r="I87" s="263"/>
      <c r="J87" s="263"/>
      <c r="K87" s="264"/>
      <c r="L87" s="265">
        <v>42736</v>
      </c>
      <c r="M87" s="266"/>
      <c r="N87" s="266"/>
      <c r="O87" s="267"/>
      <c r="P87" s="265">
        <v>43100</v>
      </c>
      <c r="Q87" s="266"/>
      <c r="R87" s="267"/>
    </row>
    <row r="88" spans="1:18">
      <c r="A88" s="256"/>
      <c r="B88" s="257"/>
      <c r="C88" s="258"/>
      <c r="D88" s="11"/>
      <c r="E88" s="262" t="s">
        <v>140</v>
      </c>
      <c r="F88" s="263"/>
      <c r="G88" s="263"/>
      <c r="H88" s="263"/>
      <c r="I88" s="263"/>
      <c r="J88" s="263"/>
      <c r="K88" s="264"/>
      <c r="L88" s="265">
        <v>42736</v>
      </c>
      <c r="M88" s="266"/>
      <c r="N88" s="266"/>
      <c r="O88" s="267"/>
      <c r="P88" s="265">
        <v>43100</v>
      </c>
      <c r="Q88" s="266"/>
      <c r="R88" s="267"/>
    </row>
    <row r="89" spans="1:18">
      <c r="A89" s="259"/>
      <c r="B89" s="260"/>
      <c r="C89" s="261"/>
      <c r="D89" s="11"/>
      <c r="E89" s="262" t="s">
        <v>141</v>
      </c>
      <c r="F89" s="263"/>
      <c r="G89" s="263"/>
      <c r="H89" s="263"/>
      <c r="I89" s="263"/>
      <c r="J89" s="263"/>
      <c r="K89" s="264"/>
      <c r="L89" s="265">
        <v>42736</v>
      </c>
      <c r="M89" s="266"/>
      <c r="N89" s="266"/>
      <c r="O89" s="267"/>
      <c r="P89" s="265">
        <v>43100</v>
      </c>
      <c r="Q89" s="266"/>
      <c r="R89" s="267"/>
    </row>
    <row r="90" spans="1:18">
      <c r="A90" s="253" t="s">
        <v>148</v>
      </c>
      <c r="B90" s="254"/>
      <c r="C90" s="255"/>
      <c r="D90" s="11"/>
      <c r="E90" s="262" t="s">
        <v>139</v>
      </c>
      <c r="F90" s="263"/>
      <c r="G90" s="263"/>
      <c r="H90" s="263"/>
      <c r="I90" s="263"/>
      <c r="J90" s="263"/>
      <c r="K90" s="264"/>
      <c r="L90" s="265">
        <v>42736</v>
      </c>
      <c r="M90" s="266"/>
      <c r="N90" s="266"/>
      <c r="O90" s="267"/>
      <c r="P90" s="265">
        <v>43100</v>
      </c>
      <c r="Q90" s="266"/>
      <c r="R90" s="267"/>
    </row>
    <row r="91" spans="1:18">
      <c r="A91" s="256"/>
      <c r="B91" s="257"/>
      <c r="C91" s="258"/>
      <c r="D91" s="11"/>
      <c r="E91" s="262" t="s">
        <v>140</v>
      </c>
      <c r="F91" s="263"/>
      <c r="G91" s="263"/>
      <c r="H91" s="263"/>
      <c r="I91" s="263"/>
      <c r="J91" s="263"/>
      <c r="K91" s="264"/>
      <c r="L91" s="265">
        <v>42736</v>
      </c>
      <c r="M91" s="266"/>
      <c r="N91" s="266"/>
      <c r="O91" s="267"/>
      <c r="P91" s="265">
        <v>43100</v>
      </c>
      <c r="Q91" s="266"/>
      <c r="R91" s="267"/>
    </row>
    <row r="92" spans="1:18">
      <c r="A92" s="259"/>
      <c r="B92" s="260"/>
      <c r="C92" s="261"/>
      <c r="D92" s="11"/>
      <c r="E92" s="262" t="s">
        <v>141</v>
      </c>
      <c r="F92" s="263"/>
      <c r="G92" s="263"/>
      <c r="H92" s="263"/>
      <c r="I92" s="263"/>
      <c r="J92" s="263"/>
      <c r="K92" s="264"/>
      <c r="L92" s="265">
        <v>42736</v>
      </c>
      <c r="M92" s="266"/>
      <c r="N92" s="266"/>
      <c r="O92" s="267"/>
      <c r="P92" s="265">
        <v>43100</v>
      </c>
      <c r="Q92" s="266"/>
      <c r="R92" s="267"/>
    </row>
    <row r="93" spans="1:18">
      <c r="A93" s="253">
        <v>2.1</v>
      </c>
      <c r="B93" s="254"/>
      <c r="C93" s="255"/>
      <c r="D93" s="11"/>
      <c r="E93" s="262" t="s">
        <v>70</v>
      </c>
      <c r="F93" s="263"/>
      <c r="G93" s="263"/>
      <c r="H93" s="263"/>
      <c r="I93" s="263"/>
      <c r="J93" s="263"/>
      <c r="K93" s="264"/>
      <c r="L93" s="268"/>
      <c r="M93" s="269"/>
      <c r="N93" s="269"/>
      <c r="O93" s="270"/>
      <c r="P93" s="268"/>
      <c r="Q93" s="269"/>
      <c r="R93" s="270"/>
    </row>
    <row r="94" spans="1:18">
      <c r="A94" s="256"/>
      <c r="B94" s="257"/>
      <c r="C94" s="258"/>
      <c r="D94" s="11"/>
      <c r="E94" s="41" t="s">
        <v>71</v>
      </c>
      <c r="F94" s="30"/>
      <c r="G94" s="30"/>
      <c r="H94" s="30"/>
      <c r="I94" s="30"/>
      <c r="J94" s="30"/>
      <c r="K94" s="31"/>
      <c r="L94" s="42"/>
      <c r="M94" s="43"/>
      <c r="N94" s="43"/>
      <c r="O94" s="44"/>
      <c r="P94" s="42"/>
      <c r="Q94" s="43"/>
      <c r="R94" s="44"/>
    </row>
    <row r="95" spans="1:18">
      <c r="A95" s="259"/>
      <c r="B95" s="260"/>
      <c r="C95" s="261"/>
      <c r="D95" s="11"/>
      <c r="E95" s="262" t="s">
        <v>112</v>
      </c>
      <c r="F95" s="263"/>
      <c r="G95" s="263"/>
      <c r="H95" s="263"/>
      <c r="I95" s="263"/>
      <c r="J95" s="263"/>
      <c r="K95" s="264"/>
      <c r="L95" s="268"/>
      <c r="M95" s="269"/>
      <c r="N95" s="269"/>
      <c r="O95" s="270"/>
      <c r="P95" s="268"/>
      <c r="Q95" s="269"/>
      <c r="R95" s="270"/>
    </row>
    <row r="96" spans="1:18">
      <c r="A96" s="271"/>
      <c r="B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3"/>
    </row>
    <row r="97" spans="1:18" ht="38.25" customHeight="1">
      <c r="A97" s="247" t="s">
        <v>64</v>
      </c>
      <c r="B97" s="248"/>
      <c r="C97" s="249"/>
      <c r="D97" s="8" t="s">
        <v>5</v>
      </c>
      <c r="E97" s="247" t="s">
        <v>65</v>
      </c>
      <c r="F97" s="248"/>
      <c r="G97" s="248"/>
      <c r="H97" s="248"/>
      <c r="I97" s="248"/>
      <c r="J97" s="248"/>
      <c r="K97" s="249"/>
      <c r="L97" s="247" t="s">
        <v>5</v>
      </c>
      <c r="M97" s="248"/>
      <c r="N97" s="248"/>
      <c r="O97" s="248"/>
      <c r="P97" s="248"/>
      <c r="Q97" s="248"/>
      <c r="R97" s="249"/>
    </row>
    <row r="98" spans="1:18" ht="12.75" customHeight="1">
      <c r="A98" s="268">
        <v>1</v>
      </c>
      <c r="B98" s="269"/>
      <c r="C98" s="270"/>
      <c r="D98" s="7"/>
      <c r="E98" s="262" t="s">
        <v>149</v>
      </c>
      <c r="F98" s="263"/>
      <c r="G98" s="263"/>
      <c r="H98" s="263"/>
      <c r="I98" s="263"/>
      <c r="J98" s="263"/>
      <c r="K98" s="264"/>
      <c r="L98" s="271"/>
      <c r="M98" s="272"/>
      <c r="N98" s="272"/>
      <c r="O98" s="272"/>
      <c r="P98" s="272"/>
      <c r="Q98" s="272"/>
      <c r="R98" s="273"/>
    </row>
    <row r="99" spans="1:18">
      <c r="A99" s="268">
        <v>2</v>
      </c>
      <c r="B99" s="269"/>
      <c r="C99" s="270"/>
      <c r="D99" s="7"/>
      <c r="E99" s="262" t="s">
        <v>150</v>
      </c>
      <c r="F99" s="263"/>
      <c r="G99" s="263"/>
      <c r="H99" s="263"/>
      <c r="I99" s="263"/>
      <c r="J99" s="263"/>
      <c r="K99" s="264"/>
      <c r="L99" s="271"/>
      <c r="M99" s="272"/>
      <c r="N99" s="272"/>
      <c r="O99" s="272"/>
      <c r="P99" s="272"/>
      <c r="Q99" s="272"/>
      <c r="R99" s="273"/>
    </row>
    <row r="100" spans="1:18" ht="12.75" customHeight="1">
      <c r="A100" s="268">
        <v>3</v>
      </c>
      <c r="B100" s="269"/>
      <c r="C100" s="270"/>
      <c r="D100" s="7"/>
      <c r="E100" s="262" t="s">
        <v>151</v>
      </c>
      <c r="F100" s="263"/>
      <c r="G100" s="263"/>
      <c r="H100" s="263"/>
      <c r="I100" s="263"/>
      <c r="J100" s="263"/>
      <c r="K100" s="264"/>
      <c r="L100" s="271"/>
      <c r="M100" s="272"/>
      <c r="N100" s="272"/>
      <c r="O100" s="272"/>
      <c r="P100" s="272"/>
      <c r="Q100" s="272"/>
      <c r="R100" s="273"/>
    </row>
    <row r="101" spans="1:18">
      <c r="A101" s="268">
        <v>4</v>
      </c>
      <c r="B101" s="269"/>
      <c r="C101" s="270"/>
      <c r="D101" s="7"/>
      <c r="E101" s="262" t="s">
        <v>152</v>
      </c>
      <c r="F101" s="263"/>
      <c r="G101" s="263"/>
      <c r="H101" s="263"/>
      <c r="I101" s="263"/>
      <c r="J101" s="263"/>
      <c r="K101" s="264"/>
      <c r="L101" s="271"/>
      <c r="M101" s="272"/>
      <c r="N101" s="272"/>
      <c r="O101" s="272"/>
      <c r="P101" s="272"/>
      <c r="Q101" s="272"/>
      <c r="R101" s="273"/>
    </row>
    <row r="102" spans="1:18">
      <c r="A102" s="268">
        <v>5</v>
      </c>
      <c r="B102" s="269"/>
      <c r="C102" s="270"/>
      <c r="D102" s="7"/>
      <c r="E102" s="268">
        <v>5</v>
      </c>
      <c r="F102" s="269"/>
      <c r="G102" s="269"/>
      <c r="H102" s="269"/>
      <c r="I102" s="269"/>
      <c r="J102" s="269"/>
      <c r="K102" s="270"/>
      <c r="L102" s="271"/>
      <c r="M102" s="272"/>
      <c r="N102" s="272"/>
      <c r="O102" s="272"/>
      <c r="P102" s="272"/>
      <c r="Q102" s="272"/>
      <c r="R102" s="273"/>
    </row>
    <row r="103" spans="1:18">
      <c r="A103" s="174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6"/>
    </row>
    <row r="104" spans="1:18" ht="12.75" customHeight="1">
      <c r="A104" s="281" t="s">
        <v>113</v>
      </c>
      <c r="B104" s="12" t="s">
        <v>60</v>
      </c>
      <c r="C104" s="271" t="s">
        <v>153</v>
      </c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3"/>
    </row>
    <row r="105" spans="1:18" ht="16.5" customHeight="1">
      <c r="A105" s="282"/>
      <c r="B105" s="12" t="s">
        <v>59</v>
      </c>
      <c r="C105" s="284" t="s">
        <v>155</v>
      </c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6"/>
    </row>
    <row r="106" spans="1:18">
      <c r="A106" s="282"/>
      <c r="B106" s="287" t="s">
        <v>61</v>
      </c>
      <c r="C106" s="289" t="s">
        <v>166</v>
      </c>
      <c r="D106" s="290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290"/>
      <c r="R106" s="291"/>
    </row>
    <row r="107" spans="1:18">
      <c r="A107" s="283"/>
      <c r="B107" s="288"/>
      <c r="C107" s="292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4"/>
    </row>
    <row r="110" spans="1:18">
      <c r="A110" s="10" t="s">
        <v>73</v>
      </c>
    </row>
    <row r="112" spans="1:18">
      <c r="A112" s="28" t="s">
        <v>66</v>
      </c>
      <c r="B112" s="28">
        <v>1000</v>
      </c>
      <c r="C112" s="28">
        <v>2000</v>
      </c>
      <c r="D112" s="28">
        <v>3000</v>
      </c>
      <c r="E112" s="28">
        <v>4000</v>
      </c>
      <c r="F112" s="274">
        <v>5000</v>
      </c>
      <c r="G112" s="275"/>
      <c r="H112" s="276"/>
      <c r="I112" s="274">
        <v>6000</v>
      </c>
      <c r="J112" s="275"/>
      <c r="K112" s="276"/>
      <c r="L112" s="274">
        <v>9000</v>
      </c>
      <c r="M112" s="275"/>
      <c r="N112" s="276"/>
      <c r="O112" s="227" t="s">
        <v>68</v>
      </c>
      <c r="P112" s="277"/>
      <c r="Q112" s="228"/>
    </row>
    <row r="113" spans="1:17">
      <c r="A113" s="23" t="s">
        <v>157</v>
      </c>
      <c r="B113" s="56">
        <v>10513176.189999999</v>
      </c>
      <c r="C113" s="57">
        <v>8107281.7999999998</v>
      </c>
      <c r="D113" s="57">
        <v>3726553.85</v>
      </c>
      <c r="E113" s="57">
        <v>0</v>
      </c>
      <c r="F113" s="278">
        <v>8136722.8799999999</v>
      </c>
      <c r="G113" s="279"/>
      <c r="H113" s="280"/>
      <c r="I113" s="278">
        <v>0</v>
      </c>
      <c r="J113" s="279"/>
      <c r="K113" s="280"/>
      <c r="L113" s="278">
        <v>0</v>
      </c>
      <c r="M113" s="279"/>
      <c r="N113" s="280"/>
      <c r="O113" s="278">
        <f>SUM(B113:N113)</f>
        <v>30483734.719999999</v>
      </c>
      <c r="P113" s="279"/>
      <c r="Q113" s="280"/>
    </row>
    <row r="114" spans="1:17">
      <c r="A114" s="23"/>
      <c r="B114" s="56"/>
      <c r="C114" s="57"/>
      <c r="D114" s="57"/>
      <c r="E114" s="58"/>
      <c r="F114" s="278"/>
      <c r="G114" s="279"/>
      <c r="H114" s="280"/>
      <c r="I114" s="278"/>
      <c r="J114" s="279"/>
      <c r="K114" s="280"/>
      <c r="L114" s="278"/>
      <c r="M114" s="279"/>
      <c r="N114" s="280"/>
      <c r="O114" s="278"/>
      <c r="P114" s="279"/>
      <c r="Q114" s="280"/>
    </row>
    <row r="115" spans="1:17">
      <c r="A115" s="54"/>
      <c r="B115" s="56"/>
      <c r="C115" s="57"/>
      <c r="D115" s="57"/>
      <c r="E115" s="57"/>
      <c r="F115" s="278"/>
      <c r="G115" s="279"/>
      <c r="H115" s="280"/>
      <c r="I115" s="278"/>
      <c r="J115" s="279"/>
      <c r="K115" s="280"/>
      <c r="L115" s="278"/>
      <c r="M115" s="279"/>
      <c r="N115" s="280"/>
      <c r="O115" s="278"/>
      <c r="P115" s="279"/>
      <c r="Q115" s="280"/>
    </row>
    <row r="116" spans="1:17">
      <c r="A116" s="23"/>
      <c r="B116" s="56"/>
      <c r="C116" s="57"/>
      <c r="D116" s="57"/>
      <c r="E116" s="57"/>
      <c r="F116" s="278"/>
      <c r="G116" s="279"/>
      <c r="H116" s="280"/>
      <c r="I116" s="278"/>
      <c r="J116" s="279"/>
      <c r="K116" s="280"/>
      <c r="L116" s="278"/>
      <c r="M116" s="279"/>
      <c r="N116" s="280"/>
      <c r="O116" s="278"/>
      <c r="P116" s="279"/>
      <c r="Q116" s="280"/>
    </row>
    <row r="117" spans="1:17">
      <c r="A117" s="23"/>
      <c r="B117" s="56"/>
      <c r="C117" s="57"/>
      <c r="D117" s="57"/>
      <c r="E117" s="57"/>
      <c r="F117" s="278"/>
      <c r="G117" s="279"/>
      <c r="H117" s="280"/>
      <c r="I117" s="278"/>
      <c r="J117" s="279"/>
      <c r="K117" s="280"/>
      <c r="L117" s="278"/>
      <c r="M117" s="279"/>
      <c r="N117" s="280"/>
      <c r="O117" s="278"/>
      <c r="P117" s="279"/>
      <c r="Q117" s="280"/>
    </row>
    <row r="118" spans="1:17">
      <c r="A118" s="23"/>
      <c r="B118" s="56"/>
      <c r="C118" s="57"/>
      <c r="D118" s="57"/>
      <c r="E118" s="57"/>
      <c r="F118" s="278"/>
      <c r="G118" s="279"/>
      <c r="H118" s="280"/>
      <c r="I118" s="278"/>
      <c r="J118" s="279"/>
      <c r="K118" s="280"/>
      <c r="L118" s="278"/>
      <c r="M118" s="279"/>
      <c r="N118" s="280"/>
      <c r="O118" s="295">
        <f>SUM(O113:Q117)</f>
        <v>30483734.719999999</v>
      </c>
      <c r="P118" s="296"/>
      <c r="Q118" s="297"/>
    </row>
    <row r="119" spans="1:17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>
      <c r="B120" s="58"/>
      <c r="C120" s="60" t="s">
        <v>85</v>
      </c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>
      <c r="A121" s="10" t="s">
        <v>169</v>
      </c>
      <c r="B121" s="58"/>
      <c r="C121" s="61" t="s">
        <v>175</v>
      </c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>
      <c r="A122" t="s">
        <v>172</v>
      </c>
      <c r="C122" s="58">
        <v>1918251.38</v>
      </c>
    </row>
    <row r="123" spans="1:17">
      <c r="A123" t="s">
        <v>170</v>
      </c>
      <c r="C123" s="58">
        <v>13814519.01</v>
      </c>
    </row>
    <row r="124" spans="1:17">
      <c r="A124" t="s">
        <v>171</v>
      </c>
      <c r="C124" s="58">
        <v>8763397.8800000008</v>
      </c>
    </row>
    <row r="125" spans="1:17">
      <c r="A125" t="s">
        <v>173</v>
      </c>
      <c r="C125" s="59">
        <v>3378505.83</v>
      </c>
    </row>
    <row r="126" spans="1:17">
      <c r="A126" s="10" t="s">
        <v>68</v>
      </c>
      <c r="B126" s="10"/>
      <c r="C126" s="60">
        <f>SUM(C122:C125)</f>
        <v>27874674.100000001</v>
      </c>
      <c r="D126" s="62">
        <f>+C126/O118</f>
        <v>0.91441138548262513</v>
      </c>
      <c r="E126" s="10" t="s">
        <v>174</v>
      </c>
    </row>
    <row r="127" spans="1:17">
      <c r="A127" s="10"/>
      <c r="B127" s="10"/>
      <c r="C127" s="60"/>
    </row>
    <row r="128" spans="1:17">
      <c r="C128" s="58"/>
    </row>
    <row r="129" spans="3:3">
      <c r="C129" s="58"/>
    </row>
    <row r="130" spans="3:3">
      <c r="C130" s="58"/>
    </row>
    <row r="131" spans="3:3">
      <c r="C131" s="58"/>
    </row>
    <row r="132" spans="3:3">
      <c r="C132" s="58"/>
    </row>
    <row r="133" spans="3:3">
      <c r="C133" s="58"/>
    </row>
    <row r="134" spans="3:3">
      <c r="C134" s="58"/>
    </row>
    <row r="135" spans="3:3">
      <c r="C135" s="58"/>
    </row>
    <row r="136" spans="3:3">
      <c r="C136" s="58"/>
    </row>
    <row r="137" spans="3:3">
      <c r="C137" s="58"/>
    </row>
    <row r="138" spans="3:3">
      <c r="C138" s="58"/>
    </row>
  </sheetData>
  <mergeCells count="317">
    <mergeCell ref="J40:K40"/>
    <mergeCell ref="L40:M40"/>
    <mergeCell ref="N40:O40"/>
    <mergeCell ref="P40:Q40"/>
    <mergeCell ref="F118:H118"/>
    <mergeCell ref="I118:K118"/>
    <mergeCell ref="L118:N118"/>
    <mergeCell ref="O118:Q118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D53:D56"/>
    <mergeCell ref="J53:K53"/>
    <mergeCell ref="L53:M53"/>
    <mergeCell ref="N53:O53"/>
    <mergeCell ref="P53:Q53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</mergeCells>
  <pageMargins left="1.1023622047244095" right="0.70866141732283472" top="0.74803149606299213" bottom="0.74803149606299213" header="0.31496062992125984" footer="0.31496062992125984"/>
  <pageSetup scale="6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1" customWidth="1"/>
    <col min="2" max="2" width="89.140625" style="1" customWidth="1"/>
    <col min="3" max="8" width="89.140625" customWidth="1"/>
  </cols>
  <sheetData>
    <row r="2" spans="1:2" ht="15.75">
      <c r="A2" s="298" t="s">
        <v>4</v>
      </c>
      <c r="B2" s="298"/>
    </row>
    <row r="3" spans="1:2" ht="15" customHeight="1">
      <c r="A3" s="298" t="s">
        <v>5</v>
      </c>
      <c r="B3" s="298"/>
    </row>
    <row r="4" spans="1:2" ht="11.25" customHeight="1"/>
    <row r="5" spans="1:2" ht="11.25" customHeight="1">
      <c r="B5" s="5" t="s">
        <v>6</v>
      </c>
    </row>
    <row r="6" spans="1:2" ht="11.25" customHeight="1"/>
    <row r="8" spans="1:2">
      <c r="A8" s="4" t="s">
        <v>1</v>
      </c>
      <c r="B8" s="2" t="s">
        <v>28</v>
      </c>
    </row>
    <row r="11" spans="1:2">
      <c r="A11" s="1" t="s">
        <v>2</v>
      </c>
    </row>
    <row r="12" spans="1:2">
      <c r="A12" s="1" t="s">
        <v>3</v>
      </c>
    </row>
    <row r="13" spans="1:2" ht="25.5">
      <c r="A13" s="1" t="s">
        <v>7</v>
      </c>
    </row>
    <row r="14" spans="1:2">
      <c r="A14" s="1" t="s">
        <v>8</v>
      </c>
    </row>
    <row r="15" spans="1:2">
      <c r="A15" s="1" t="s">
        <v>9</v>
      </c>
    </row>
    <row r="16" spans="1:2">
      <c r="A16" s="1" t="s">
        <v>10</v>
      </c>
    </row>
    <row r="17" spans="1:2">
      <c r="A17" s="1" t="s">
        <v>11</v>
      </c>
    </row>
    <row r="18" spans="1:2">
      <c r="A18" s="1" t="s">
        <v>12</v>
      </c>
    </row>
    <row r="21" spans="1:2">
      <c r="A21" s="4" t="s">
        <v>13</v>
      </c>
    </row>
    <row r="23" spans="1:2" ht="25.5">
      <c r="A23" s="2" t="s">
        <v>14</v>
      </c>
      <c r="B23" s="2" t="s">
        <v>28</v>
      </c>
    </row>
    <row r="24" spans="1:2">
      <c r="A24" s="3" t="s">
        <v>15</v>
      </c>
      <c r="B24" s="3" t="s">
        <v>33</v>
      </c>
    </row>
    <row r="25" spans="1:2" ht="25.5">
      <c r="A25" s="1" t="s">
        <v>16</v>
      </c>
      <c r="B25" s="3" t="s">
        <v>34</v>
      </c>
    </row>
    <row r="26" spans="1:2">
      <c r="A26" s="1" t="s">
        <v>17</v>
      </c>
      <c r="B26" s="3" t="s">
        <v>52</v>
      </c>
    </row>
    <row r="27" spans="1:2">
      <c r="A27" s="1" t="s">
        <v>18</v>
      </c>
    </row>
    <row r="28" spans="1:2">
      <c r="A28" s="2" t="s">
        <v>19</v>
      </c>
    </row>
    <row r="29" spans="1:2">
      <c r="A29" s="2" t="s">
        <v>20</v>
      </c>
    </row>
    <row r="30" spans="1:2">
      <c r="A30" s="3" t="s">
        <v>21</v>
      </c>
    </row>
    <row r="31" spans="1:2">
      <c r="A31" s="3" t="s">
        <v>32</v>
      </c>
    </row>
    <row r="33" spans="1:2">
      <c r="A33" s="2" t="s">
        <v>22</v>
      </c>
      <c r="B33" s="2" t="s">
        <v>28</v>
      </c>
    </row>
    <row r="34" spans="1:2">
      <c r="A34" s="3" t="s">
        <v>23</v>
      </c>
      <c r="B34" s="3" t="s">
        <v>27</v>
      </c>
    </row>
    <row r="35" spans="1:2">
      <c r="A35" s="3" t="s">
        <v>24</v>
      </c>
      <c r="B35" s="3" t="s">
        <v>29</v>
      </c>
    </row>
    <row r="36" spans="1:2">
      <c r="A36" s="3" t="s">
        <v>25</v>
      </c>
    </row>
    <row r="37" spans="1:2" ht="25.5">
      <c r="A37" s="3" t="s">
        <v>26</v>
      </c>
    </row>
    <row r="38" spans="1:2">
      <c r="A38" s="3"/>
    </row>
    <row r="39" spans="1:2">
      <c r="B39" s="2" t="s">
        <v>28</v>
      </c>
    </row>
    <row r="40" spans="1:2">
      <c r="A40" s="2" t="s">
        <v>30</v>
      </c>
      <c r="B40" s="3" t="s">
        <v>31</v>
      </c>
    </row>
    <row r="45" spans="1:2">
      <c r="A45" s="2" t="s">
        <v>35</v>
      </c>
      <c r="B45" s="2" t="s">
        <v>28</v>
      </c>
    </row>
    <row r="46" spans="1:2">
      <c r="A46" s="3" t="s">
        <v>36</v>
      </c>
      <c r="B46" s="3" t="s">
        <v>40</v>
      </c>
    </row>
    <row r="47" spans="1:2">
      <c r="A47" s="3" t="s">
        <v>38</v>
      </c>
      <c r="B47" s="3" t="s">
        <v>41</v>
      </c>
    </row>
    <row r="48" spans="1:2">
      <c r="A48" s="3" t="s">
        <v>37</v>
      </c>
      <c r="B48" s="3" t="s">
        <v>47</v>
      </c>
    </row>
    <row r="49" spans="1:2">
      <c r="A49" s="3" t="s">
        <v>39</v>
      </c>
    </row>
    <row r="50" spans="1:2">
      <c r="A50" s="3" t="s">
        <v>42</v>
      </c>
    </row>
    <row r="51" spans="1:2">
      <c r="A51" s="3" t="s">
        <v>43</v>
      </c>
    </row>
    <row r="52" spans="1:2">
      <c r="A52" s="3" t="s">
        <v>44</v>
      </c>
    </row>
    <row r="53" spans="1:2">
      <c r="A53" s="3" t="s">
        <v>45</v>
      </c>
    </row>
    <row r="54" spans="1:2">
      <c r="A54" s="3" t="s">
        <v>46</v>
      </c>
    </row>
    <row r="55" spans="1:2">
      <c r="A55" s="3" t="s">
        <v>48</v>
      </c>
    </row>
    <row r="56" spans="1:2">
      <c r="A56" s="3" t="s">
        <v>49</v>
      </c>
    </row>
    <row r="57" spans="1:2">
      <c r="A57" s="3" t="s">
        <v>50</v>
      </c>
    </row>
    <row r="58" spans="1:2">
      <c r="A58" s="3" t="s">
        <v>51</v>
      </c>
    </row>
    <row r="61" spans="1:2">
      <c r="A61" s="2" t="s">
        <v>53</v>
      </c>
      <c r="B61" s="2" t="s">
        <v>28</v>
      </c>
    </row>
    <row r="62" spans="1:2">
      <c r="A62" s="3" t="s">
        <v>54</v>
      </c>
      <c r="B62" s="3" t="s">
        <v>57</v>
      </c>
    </row>
    <row r="63" spans="1:2">
      <c r="A63" s="3" t="s">
        <v>55</v>
      </c>
    </row>
    <row r="64" spans="1:2">
      <c r="A64" s="3" t="s">
        <v>56</v>
      </c>
    </row>
    <row r="65" spans="1:1">
      <c r="A65" s="3" t="s">
        <v>58</v>
      </c>
    </row>
  </sheetData>
  <mergeCells count="2">
    <mergeCell ref="A2:B2"/>
    <mergeCell ref="A3:B3"/>
  </mergeCells>
  <phoneticPr fontId="4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POLICIA</vt:lpstr>
      <vt:lpstr>Observaciones Taller POA</vt:lpstr>
      <vt:lpstr>'Observaciones Taller POA'!Área_de_impresión</vt:lpstr>
      <vt:lpstr>POLICIA!Títulos_a_imprimir</vt:lpstr>
    </vt:vector>
  </TitlesOfParts>
  <Company>Rene Arvizo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isabel_rico</cp:lastModifiedBy>
  <cp:lastPrinted>2017-07-21T19:53:59Z</cp:lastPrinted>
  <dcterms:created xsi:type="dcterms:W3CDTF">2008-03-12T19:46:45Z</dcterms:created>
  <dcterms:modified xsi:type="dcterms:W3CDTF">2017-11-23T19:44:47Z</dcterms:modified>
</cp:coreProperties>
</file>