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4240" windowHeight="12300"/>
  </bookViews>
  <sheets>
    <sheet name="EAI CRI" sheetId="1" r:id="rId1"/>
  </sheets>
  <externalReferences>
    <externalReference r:id="rId2"/>
  </externalReferences>
  <definedNames>
    <definedName name="_xlnm.Print_Area" localSheetId="0">'EAI CRI'!$B$2:$J$26</definedName>
  </definedNames>
  <calcPr calcId="124519"/>
</workbook>
</file>

<file path=xl/calcChain.xml><?xml version="1.0" encoding="utf-8"?>
<calcChain xmlns="http://schemas.openxmlformats.org/spreadsheetml/2006/main">
  <c r="I20" i="1"/>
  <c r="H20"/>
  <c r="E20"/>
  <c r="G20" s="1"/>
  <c r="F19"/>
  <c r="E19"/>
  <c r="J19" s="1"/>
  <c r="I18"/>
  <c r="H18"/>
  <c r="E18"/>
  <c r="G18" s="1"/>
  <c r="G17"/>
  <c r="E16"/>
  <c r="J16" s="1"/>
  <c r="J15" s="1"/>
  <c r="I15"/>
  <c r="H15"/>
  <c r="F15"/>
  <c r="E15"/>
  <c r="G14"/>
  <c r="E13"/>
  <c r="J13" s="1"/>
  <c r="J12" s="1"/>
  <c r="I12"/>
  <c r="H12"/>
  <c r="F12"/>
  <c r="F22" s="1"/>
  <c r="E12"/>
  <c r="I11"/>
  <c r="I22" s="1"/>
  <c r="H11"/>
  <c r="H22" s="1"/>
  <c r="E11"/>
  <c r="G11" s="1"/>
  <c r="G10"/>
  <c r="G9"/>
  <c r="J8"/>
  <c r="G8"/>
  <c r="G16" l="1"/>
  <c r="G15" s="1"/>
  <c r="G13"/>
  <c r="G12" s="1"/>
  <c r="J18"/>
  <c r="E22"/>
  <c r="J11"/>
  <c r="G19"/>
  <c r="J20"/>
  <c r="J22" l="1"/>
  <c r="G22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<sst xmlns="http://schemas.openxmlformats.org/spreadsheetml/2006/main" count="35" uniqueCount="33">
  <si>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</si>
  <si>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</si>
  <si>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</si>
  <si>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</si>
  <si>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</si>
  <si>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</si>
  <si>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</si>
  <si>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</si>
  <si>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</si>
  <si>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</si>
  <si>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</si>
  <si>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</si>
  <si>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</si>
  <si>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</si>
  <si>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</si>
  <si>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</si>
  <si>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</si>
  <si>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</si>
  <si>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</si>
  <si>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</si>
  <si>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</si>
  <si>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</si>
  <si>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</si>
  <si>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</si>
  <si>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</si>
  <si>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</si>
  <si>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</si>
  <si>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</si>
  <si>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</si>
  <si>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</si>
  <si>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ASEC_EAICRI_3erTRIM_S3</t>
  </si>
  <si>
    <t>Del 01 de enero al 30 de septiembre de 2017</t>
  </si>
  <si>
    <t>Presidencia Municipal de Cuatro Ciénegas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</si>
</sst>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2" fillId="3" borderId="26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Mirador%20Coahuila/Formatos%20Mirador%203er%20Trim%202017/X%20Tercer%20Trimestre%202017,%20Notas,%20Inf.%20Presup/II.%20Informaci&#243;n%20Presupuestaria/2.%20Estado%20Anal&#237;tico%20de%20Ingresos%20CF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I CFF"/>
    </sheetNames>
    <sheetDataSet>
      <sheetData sheetId="0">
        <row r="12">
          <cell r="E12">
            <v>842452.36</v>
          </cell>
          <cell r="H12">
            <v>543342.32999999996</v>
          </cell>
          <cell r="I12">
            <v>543342.32999999996</v>
          </cell>
        </row>
        <row r="14">
          <cell r="E14">
            <v>67734.94</v>
          </cell>
        </row>
        <row r="17">
          <cell r="E17">
            <v>306502.56</v>
          </cell>
        </row>
        <row r="19">
          <cell r="E19">
            <v>44010251.590000004</v>
          </cell>
          <cell r="F19">
            <v>4782896.8600000003</v>
          </cell>
        </row>
        <row r="20">
          <cell r="E20">
            <v>3385792.9</v>
          </cell>
        </row>
        <row r="24">
          <cell r="E24">
            <v>0</v>
          </cell>
          <cell r="H24">
            <v>0</v>
          </cell>
          <cell r="I24">
            <v>0</v>
          </cell>
        </row>
        <row r="25">
          <cell r="H25">
            <v>0</v>
          </cell>
          <cell r="I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41"/>
  <sheetViews>
    <sheetView showGridLines="0" tabSelected="1" zoomScale="90" zoomScaleNormal="90" workbookViewId="0">
      <selection activeCell="C24" sqref="C24"/>
    </sheetView>
  </sheetViews>
  <sheetFormatPr baseColWidth="10" defaultRowHeight="1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7109375" customWidth="1"/>
    <col min="6" max="6" width="12.7109375" customWidth="1"/>
    <col min="7" max="10" width="13.28515625" customWidth="1"/>
  </cols>
  <sheetData>
    <row r="1" spans="2:11" ht="3.75" customHeight="1" thickBot="1"/>
    <row r="2" spans="2:11">
      <c r="B2" s="12" t="s">
        <v>32</v>
      </c>
      <c r="C2" s="13"/>
      <c r="D2" s="13"/>
      <c r="E2" s="13"/>
      <c r="F2" s="13"/>
      <c r="G2" s="13"/>
      <c r="H2" s="13"/>
      <c r="I2" s="13"/>
      <c r="J2" s="14"/>
    </row>
    <row r="3" spans="2:11">
      <c r="B3" s="15" t="s">
        <v>0</v>
      </c>
      <c r="C3" s="16"/>
      <c r="D3" s="16"/>
      <c r="E3" s="16"/>
      <c r="F3" s="16"/>
      <c r="G3" s="16"/>
      <c r="H3" s="16"/>
      <c r="I3" s="16"/>
      <c r="J3" s="17"/>
    </row>
    <row r="4" spans="2:11" ht="15.75" thickBot="1">
      <c r="B4" s="18" t="s">
        <v>31</v>
      </c>
      <c r="C4" s="19"/>
      <c r="D4" s="19"/>
      <c r="E4" s="19"/>
      <c r="F4" s="19"/>
      <c r="G4" s="19"/>
      <c r="H4" s="19"/>
      <c r="I4" s="19"/>
      <c r="J4" s="20"/>
    </row>
    <row r="5" spans="2:11" ht="15.75" thickBot="1">
      <c r="B5" s="21" t="s">
        <v>1</v>
      </c>
      <c r="C5" s="22"/>
      <c r="D5" s="23"/>
      <c r="E5" s="30" t="s">
        <v>2</v>
      </c>
      <c r="F5" s="31"/>
      <c r="G5" s="31"/>
      <c r="H5" s="31"/>
      <c r="I5" s="31"/>
      <c r="J5" s="32" t="s">
        <v>3</v>
      </c>
      <c r="K5" s="7" t="s">
        <v>30</v>
      </c>
    </row>
    <row r="6" spans="2:11" ht="34.9" customHeight="1" thickBot="1">
      <c r="B6" s="24"/>
      <c r="C6" s="25"/>
      <c r="D6" s="26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3"/>
    </row>
    <row r="7" spans="2:11" ht="15.75" thickBot="1">
      <c r="B7" s="27"/>
      <c r="C7" s="28"/>
      <c r="D7" s="29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>
      <c r="B8" s="37" t="s">
        <v>11</v>
      </c>
      <c r="C8" s="38"/>
      <c r="D8" s="39"/>
      <c r="E8" s="3">
        <v>2567377.62</v>
      </c>
      <c r="F8" s="4">
        <v>0</v>
      </c>
      <c r="G8" s="5">
        <f>E8+F8</f>
        <v>2567377.62</v>
      </c>
      <c r="H8" s="5">
        <v>2675320.6800000002</v>
      </c>
      <c r="I8" s="5">
        <v>2675320.6800000002</v>
      </c>
      <c r="J8" s="5">
        <f>I8-E8</f>
        <v>107943.06000000006</v>
      </c>
    </row>
    <row r="9" spans="2:11">
      <c r="B9" s="34" t="s">
        <v>12</v>
      </c>
      <c r="C9" s="35"/>
      <c r="D9" s="36"/>
      <c r="E9" s="3">
        <v>0</v>
      </c>
      <c r="F9" s="4">
        <v>0</v>
      </c>
      <c r="G9" s="5">
        <f>E9+F9</f>
        <v>0</v>
      </c>
      <c r="H9" s="5">
        <v>0</v>
      </c>
      <c r="I9" s="5">
        <v>0</v>
      </c>
      <c r="J9" s="5">
        <v>0</v>
      </c>
    </row>
    <row r="10" spans="2:11">
      <c r="B10" s="34" t="s">
        <v>13</v>
      </c>
      <c r="C10" s="35"/>
      <c r="D10" s="36"/>
      <c r="E10" s="3">
        <v>0</v>
      </c>
      <c r="F10" s="4">
        <v>0</v>
      </c>
      <c r="G10" s="5">
        <f>E10+F10</f>
        <v>0</v>
      </c>
      <c r="H10" s="5">
        <v>0</v>
      </c>
      <c r="I10" s="5">
        <v>0</v>
      </c>
      <c r="J10" s="5">
        <v>0</v>
      </c>
    </row>
    <row r="11" spans="2:11">
      <c r="B11" s="34" t="s">
        <v>14</v>
      </c>
      <c r="C11" s="35"/>
      <c r="D11" s="36"/>
      <c r="E11" s="3">
        <f>'[1]EAI CFF'!$E$12</f>
        <v>842452.36</v>
      </c>
      <c r="F11" s="4">
        <v>0</v>
      </c>
      <c r="G11" s="5">
        <f>E11+F11</f>
        <v>842452.36</v>
      </c>
      <c r="H11" s="5">
        <f>'[1]EAI CFF'!$H$12</f>
        <v>543342.32999999996</v>
      </c>
      <c r="I11" s="5">
        <f>'[1]EAI CFF'!$I$12</f>
        <v>543342.32999999996</v>
      </c>
      <c r="J11" s="5">
        <f>I11-E11</f>
        <v>-299110.03000000003</v>
      </c>
    </row>
    <row r="12" spans="2:11">
      <c r="B12" s="34" t="s">
        <v>15</v>
      </c>
      <c r="C12" s="35"/>
      <c r="D12" s="36"/>
      <c r="E12" s="11">
        <f t="shared" ref="E12:J12" si="0">SUM(E13:E14)</f>
        <v>67734.94</v>
      </c>
      <c r="F12" s="11">
        <f t="shared" si="0"/>
        <v>0</v>
      </c>
      <c r="G12" s="11">
        <f t="shared" si="0"/>
        <v>67734.94</v>
      </c>
      <c r="H12" s="11">
        <f t="shared" si="0"/>
        <v>85825.52</v>
      </c>
      <c r="I12" s="11">
        <f t="shared" si="0"/>
        <v>85825.52</v>
      </c>
      <c r="J12" s="11">
        <f t="shared" si="0"/>
        <v>18090.580000000002</v>
      </c>
    </row>
    <row r="13" spans="2:11">
      <c r="B13" s="40" t="s">
        <v>16</v>
      </c>
      <c r="C13" s="41"/>
      <c r="D13" s="42"/>
      <c r="E13" s="3">
        <f>'[1]EAI CFF'!$E$14</f>
        <v>67734.94</v>
      </c>
      <c r="F13" s="4">
        <v>0</v>
      </c>
      <c r="G13" s="5">
        <f>E13+F13</f>
        <v>67734.94</v>
      </c>
      <c r="H13" s="5">
        <v>85825.52</v>
      </c>
      <c r="I13" s="5">
        <v>85825.52</v>
      </c>
      <c r="J13" s="5">
        <f>I13-E13</f>
        <v>18090.580000000002</v>
      </c>
    </row>
    <row r="14" spans="2:11">
      <c r="B14" s="40" t="s">
        <v>17</v>
      </c>
      <c r="C14" s="41"/>
      <c r="D14" s="42"/>
      <c r="E14" s="3">
        <v>0</v>
      </c>
      <c r="F14" s="4">
        <v>0</v>
      </c>
      <c r="G14" s="5">
        <f>E14+F14</f>
        <v>0</v>
      </c>
      <c r="H14" s="5">
        <v>0</v>
      </c>
      <c r="I14" s="5">
        <v>0</v>
      </c>
      <c r="J14" s="5">
        <v>0</v>
      </c>
    </row>
    <row r="15" spans="2:11">
      <c r="B15" s="34" t="s">
        <v>18</v>
      </c>
      <c r="C15" s="35"/>
      <c r="D15" s="36"/>
      <c r="E15" s="11">
        <f t="shared" ref="E15:J15" si="1">SUM(E16:E17)</f>
        <v>306502.56</v>
      </c>
      <c r="F15" s="11">
        <f t="shared" si="1"/>
        <v>0</v>
      </c>
      <c r="G15" s="11">
        <f t="shared" si="1"/>
        <v>306502.56</v>
      </c>
      <c r="H15" s="11">
        <f t="shared" si="1"/>
        <v>705992.03</v>
      </c>
      <c r="I15" s="11">
        <f t="shared" si="1"/>
        <v>705992.03</v>
      </c>
      <c r="J15" s="11">
        <f t="shared" si="1"/>
        <v>399489.47000000003</v>
      </c>
    </row>
    <row r="16" spans="2:11">
      <c r="B16" s="40" t="s">
        <v>16</v>
      </c>
      <c r="C16" s="41"/>
      <c r="D16" s="42"/>
      <c r="E16" s="3">
        <f>'[1]EAI CFF'!$E$17</f>
        <v>306502.56</v>
      </c>
      <c r="F16" s="4">
        <v>0</v>
      </c>
      <c r="G16" s="5">
        <f>E16+F16</f>
        <v>306502.56</v>
      </c>
      <c r="H16" s="5">
        <v>705992.03</v>
      </c>
      <c r="I16" s="5">
        <v>705992.03</v>
      </c>
      <c r="J16" s="5">
        <f>I16-E16</f>
        <v>399489.47000000003</v>
      </c>
    </row>
    <row r="17" spans="2:10">
      <c r="B17" s="40" t="s">
        <v>17</v>
      </c>
      <c r="C17" s="41"/>
      <c r="D17" s="42"/>
      <c r="E17" s="3">
        <v>0</v>
      </c>
      <c r="F17" s="4">
        <v>0</v>
      </c>
      <c r="G17" s="5">
        <f>E17+F17</f>
        <v>0</v>
      </c>
      <c r="H17" s="5">
        <v>0</v>
      </c>
      <c r="I17" s="5">
        <v>0</v>
      </c>
      <c r="J17" s="5">
        <v>0</v>
      </c>
    </row>
    <row r="18" spans="2:10">
      <c r="B18" s="34" t="s">
        <v>19</v>
      </c>
      <c r="C18" s="35"/>
      <c r="D18" s="36"/>
      <c r="E18" s="3">
        <f>'[1]EAI CFF'!$E$24</f>
        <v>0</v>
      </c>
      <c r="F18" s="4">
        <v>0</v>
      </c>
      <c r="G18" s="5">
        <f>E18+F18</f>
        <v>0</v>
      </c>
      <c r="H18" s="5">
        <f>'[1]EAI CFF'!$H$24</f>
        <v>0</v>
      </c>
      <c r="I18" s="5">
        <f>'[1]EAI CFF'!$I$24</f>
        <v>0</v>
      </c>
      <c r="J18" s="5">
        <f>I18-E18</f>
        <v>0</v>
      </c>
    </row>
    <row r="19" spans="2:10">
      <c r="B19" s="34" t="s">
        <v>20</v>
      </c>
      <c r="C19" s="35"/>
      <c r="D19" s="36"/>
      <c r="E19" s="3">
        <f>'[1]EAI CFF'!$E$19</f>
        <v>44010251.590000004</v>
      </c>
      <c r="F19" s="4">
        <f>'[1]EAI CFF'!$F$19</f>
        <v>4782896.8600000003</v>
      </c>
      <c r="G19" s="5">
        <f>E19+F19</f>
        <v>48793148.450000003</v>
      </c>
      <c r="H19" s="5">
        <v>32115354.859999999</v>
      </c>
      <c r="I19" s="5">
        <v>32115354.859999999</v>
      </c>
      <c r="J19" s="5">
        <f>I19-E19</f>
        <v>-11894896.730000004</v>
      </c>
    </row>
    <row r="20" spans="2:10" ht="20.45" customHeight="1">
      <c r="B20" s="43" t="s">
        <v>21</v>
      </c>
      <c r="C20" s="44"/>
      <c r="D20" s="45"/>
      <c r="E20" s="3">
        <f>'[1]EAI CFF'!$E$20</f>
        <v>3385792.9</v>
      </c>
      <c r="F20" s="4">
        <v>0</v>
      </c>
      <c r="G20" s="5">
        <f>E20+F20</f>
        <v>3385792.9</v>
      </c>
      <c r="H20" s="5">
        <f>'[1]EAI CFF'!$H$25</f>
        <v>0</v>
      </c>
      <c r="I20" s="5">
        <f>'[1]EAI CFF'!$I$25</f>
        <v>0</v>
      </c>
      <c r="J20" s="5">
        <f>I20-E20</f>
        <v>-3385792.9</v>
      </c>
    </row>
    <row r="21" spans="2:10" ht="15.75" thickBot="1">
      <c r="B21" s="46" t="s">
        <v>22</v>
      </c>
      <c r="C21" s="47"/>
      <c r="D21" s="4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>
      <c r="B22" s="49" t="s">
        <v>23</v>
      </c>
      <c r="C22" s="50"/>
      <c r="D22" s="51"/>
      <c r="E22" s="6">
        <f t="shared" ref="E22:J22" si="2">E8+E9+E10+E11+E12+E15+E18+E19+E20+E21</f>
        <v>51180111.969999999</v>
      </c>
      <c r="F22" s="6">
        <f t="shared" si="2"/>
        <v>4782896.8600000003</v>
      </c>
      <c r="G22" s="6">
        <f t="shared" si="2"/>
        <v>55963008.829999998</v>
      </c>
      <c r="H22" s="6">
        <f t="shared" si="2"/>
        <v>36125835.420000002</v>
      </c>
      <c r="I22" s="6">
        <f t="shared" si="2"/>
        <v>36125835.420000002</v>
      </c>
      <c r="J22" s="52">
        <f t="shared" si="2"/>
        <v>-15054276.550000004</v>
      </c>
    </row>
    <row r="23" spans="2:10" ht="15.75" thickBot="1">
      <c r="B23" s="1"/>
      <c r="C23" s="1"/>
      <c r="D23" s="1"/>
      <c r="E23" s="2"/>
      <c r="F23" s="2"/>
      <c r="G23" s="2"/>
      <c r="H23" s="54" t="s">
        <v>24</v>
      </c>
      <c r="I23" s="55"/>
      <c r="J23" s="53"/>
    </row>
    <row r="441" spans="8:8">
      <c r="H441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78740157480314965" right="0.19685039370078741" top="0.59055118110236227" bottom="0.19685039370078741" header="0.31496062992125984" footer="0.31496062992125984"/>
  <pageSetup scale="95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2017-10-28T23:37:26Z</cp:lastPrinted>
  <dcterms:created xsi:type="dcterms:W3CDTF">2015-10-07T18:38:33Z</dcterms:created>
  <dcterms:modified xsi:type="dcterms:W3CDTF">2017-11-24T18:21:07Z</dcterms:modified>
</cp:coreProperties>
</file>