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65" windowWidth="20730" windowHeight="11700"/>
  </bookViews>
  <sheets>
    <sheet name="EAI CFF" sheetId="1" r:id="rId1"/>
  </sheets>
  <definedNames>
    <definedName name="_xlnm.Print_Area" localSheetId="0">'EAI CFF'!$B$3:$J$31</definedName>
  </definedNames>
  <calcPr calcId="124519"/>
</workbook>
</file>

<file path=xl/calcChain.xml><?xml version="1.0" encoding="utf-8"?>
<calcChain xmlns="http://schemas.openxmlformats.org/spreadsheetml/2006/main">
  <c r="J20" i="1"/>
  <c r="J17"/>
  <c r="J14"/>
  <c r="J13" s="1"/>
  <c r="G20"/>
  <c r="J16"/>
  <c r="I16"/>
  <c r="H16"/>
  <c r="F16"/>
  <c r="E16"/>
  <c r="I13"/>
  <c r="H13"/>
  <c r="H9" s="1"/>
  <c r="F13"/>
  <c r="F9" s="1"/>
  <c r="E13"/>
  <c r="E9" l="1"/>
  <c r="I9"/>
  <c r="J19"/>
  <c r="J10"/>
  <c r="G18"/>
  <c r="G17"/>
  <c r="G16" s="1"/>
  <c r="G15"/>
  <c r="G14"/>
  <c r="G13" s="1"/>
  <c r="G11"/>
  <c r="G19"/>
  <c r="G10"/>
  <c r="J24" l="1"/>
  <c r="J23"/>
  <c r="J12"/>
  <c r="J9" s="1"/>
  <c r="G24"/>
  <c r="G23"/>
  <c r="G12"/>
  <c r="G9" s="1"/>
  <c r="I21"/>
  <c r="H21"/>
  <c r="E21"/>
  <c r="F21"/>
  <c r="F27" s="1"/>
  <c r="G21" l="1"/>
  <c r="J21"/>
  <c r="G27"/>
  <c r="E27"/>
  <c r="J27"/>
  <c r="I27"/>
  <c r="H27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<sst xmlns="http://schemas.openxmlformats.org/spreadsheetml/2006/main" count="38" uniqueCount="35">
  <si>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</si>
  <si>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</si>
  <si>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</si>
  <si>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</si>
  <si>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</si>
  <si>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</si>
  <si>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</si>
  <si>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</si>
  <si>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</si>
  <si>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</si>
  <si>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</si>
  <si>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</si>
  <si>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</si>
  <si>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</si>
  <si>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</si>
  <si>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</si>
  <si>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</si>
  <si>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</si>
  <si>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</si>
  <si>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</si>
  <si>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</si>
  <si>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</si>
  <si>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</si>
  <si>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</si>
  <si>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</si>
  <si>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</si>
  <si>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</si>
  <si>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</si>
  <si>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</si>
  <si>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</si>
  <si>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</si>
  <si>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</si>
  <si>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</si>
  <si>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</si>
  <si>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Cuatro Ciénegas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</si>
</sst>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8"/>
  <sheetViews>
    <sheetView showGridLines="0" tabSelected="1" zoomScale="90" zoomScaleNormal="90" workbookViewId="0">
      <selection activeCell="F18" sqref="F18"/>
    </sheetView>
  </sheetViews>
  <sheetFormatPr baseColWidth="10" defaultColWidth="11.42578125" defaultRowHeight="12"/>
  <cols>
    <col min="1" max="1" width="0.85546875" style="1" customWidth="1"/>
    <col min="2" max="2" width="6.85546875" style="1" customWidth="1"/>
    <col min="3" max="3" width="23" style="1" customWidth="1"/>
    <col min="4" max="4" width="20.7109375" style="1" customWidth="1"/>
    <col min="5" max="10" width="15" style="1" customWidth="1"/>
    <col min="11" max="16384" width="11.42578125" style="1"/>
  </cols>
  <sheetData>
    <row r="1" spans="2:11" ht="2.25" customHeight="1"/>
    <row r="2" spans="2:11" ht="2.25" customHeight="1" thickBot="1">
      <c r="K2" s="2" t="s">
        <v>32</v>
      </c>
    </row>
    <row r="3" spans="2:11">
      <c r="B3" s="25" t="s">
        <v>34</v>
      </c>
      <c r="C3" s="26"/>
      <c r="D3" s="26"/>
      <c r="E3" s="26"/>
      <c r="F3" s="26"/>
      <c r="G3" s="26"/>
      <c r="H3" s="26"/>
      <c r="I3" s="26"/>
      <c r="J3" s="27"/>
    </row>
    <row r="4" spans="2:11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1" ht="12.75" thickBot="1">
      <c r="B5" s="31" t="s">
        <v>33</v>
      </c>
      <c r="C5" s="32"/>
      <c r="D5" s="32"/>
      <c r="E5" s="32"/>
      <c r="F5" s="32"/>
      <c r="G5" s="32"/>
      <c r="H5" s="32"/>
      <c r="I5" s="32"/>
      <c r="J5" s="33"/>
    </row>
    <row r="6" spans="2:11" ht="12.75" thickBot="1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1" ht="24.75" thickBot="1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</row>
    <row r="8" spans="2:11" ht="12.75" thickBot="1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>
      <c r="B9" s="47" t="s">
        <v>11</v>
      </c>
      <c r="C9" s="48"/>
      <c r="D9" s="49"/>
      <c r="E9" s="21">
        <f t="shared" ref="E9:J9" si="0">E10+E11+E12+E13+E16+E19+E20</f>
        <v>51180111.969999999</v>
      </c>
      <c r="F9" s="21">
        <f t="shared" si="0"/>
        <v>4782896.8600000003</v>
      </c>
      <c r="G9" s="21">
        <f t="shared" si="0"/>
        <v>55963008.829999998</v>
      </c>
      <c r="H9" s="21">
        <f t="shared" si="0"/>
        <v>36125835.420000002</v>
      </c>
      <c r="I9" s="21">
        <f t="shared" si="0"/>
        <v>36125835.420000002</v>
      </c>
      <c r="J9" s="21">
        <f t="shared" si="0"/>
        <v>-15054276.550000004</v>
      </c>
    </row>
    <row r="10" spans="2:11">
      <c r="B10" s="10"/>
      <c r="C10" s="50" t="s">
        <v>12</v>
      </c>
      <c r="D10" s="51"/>
      <c r="E10" s="11">
        <v>2567377.62</v>
      </c>
      <c r="F10" s="12">
        <v>0</v>
      </c>
      <c r="G10" s="13">
        <f>E10+F10</f>
        <v>2567377.62</v>
      </c>
      <c r="H10" s="13">
        <v>2675320.6800000002</v>
      </c>
      <c r="I10" s="13">
        <v>2675320.6800000002</v>
      </c>
      <c r="J10" s="13">
        <f>I10-E10</f>
        <v>107943.06000000006</v>
      </c>
    </row>
    <row r="11" spans="2:11">
      <c r="B11" s="10"/>
      <c r="C11" s="50" t="s">
        <v>13</v>
      </c>
      <c r="D11" s="51"/>
      <c r="E11" s="11">
        <v>0</v>
      </c>
      <c r="F11" s="12">
        <v>0</v>
      </c>
      <c r="G11" s="13">
        <f>E11+F11</f>
        <v>0</v>
      </c>
      <c r="H11" s="13">
        <v>0</v>
      </c>
      <c r="I11" s="13">
        <v>0</v>
      </c>
      <c r="J11" s="13">
        <v>0</v>
      </c>
    </row>
    <row r="12" spans="2:11">
      <c r="B12" s="10"/>
      <c r="C12" s="50" t="s">
        <v>14</v>
      </c>
      <c r="D12" s="51"/>
      <c r="E12" s="11">
        <v>842452.36</v>
      </c>
      <c r="F12" s="12">
        <v>0</v>
      </c>
      <c r="G12" s="13">
        <f>E12+F12</f>
        <v>842452.36</v>
      </c>
      <c r="H12" s="13">
        <v>543342.32999999996</v>
      </c>
      <c r="I12" s="13">
        <v>543342.32999999996</v>
      </c>
      <c r="J12" s="13">
        <f>I12-E12</f>
        <v>-299110.03000000003</v>
      </c>
    </row>
    <row r="13" spans="2:11">
      <c r="B13" s="10"/>
      <c r="C13" s="50" t="s">
        <v>15</v>
      </c>
      <c r="D13" s="51"/>
      <c r="E13" s="22">
        <f t="shared" ref="E13:J13" si="1">SUM(E14:E15)</f>
        <v>67734.94</v>
      </c>
      <c r="F13" s="22">
        <f t="shared" si="1"/>
        <v>0</v>
      </c>
      <c r="G13" s="22">
        <f t="shared" si="1"/>
        <v>67734.94</v>
      </c>
      <c r="H13" s="22">
        <f t="shared" si="1"/>
        <v>85825.52</v>
      </c>
      <c r="I13" s="22">
        <f t="shared" si="1"/>
        <v>85825.52</v>
      </c>
      <c r="J13" s="22">
        <f t="shared" si="1"/>
        <v>18090.580000000002</v>
      </c>
    </row>
    <row r="14" spans="2:11">
      <c r="B14" s="10"/>
      <c r="C14" s="23" t="s">
        <v>16</v>
      </c>
      <c r="D14" s="24"/>
      <c r="E14" s="22">
        <v>67734.94</v>
      </c>
      <c r="F14" s="22">
        <v>0</v>
      </c>
      <c r="G14" s="22">
        <f t="shared" ref="G14:G15" si="2">E14+F14</f>
        <v>67734.94</v>
      </c>
      <c r="H14" s="22">
        <v>85825.52</v>
      </c>
      <c r="I14" s="22">
        <v>85825.52</v>
      </c>
      <c r="J14" s="22">
        <f>I14-E14</f>
        <v>18090.580000000002</v>
      </c>
    </row>
    <row r="15" spans="2:11">
      <c r="B15" s="10"/>
      <c r="C15" s="23" t="s">
        <v>17</v>
      </c>
      <c r="D15" s="24"/>
      <c r="E15" s="22">
        <v>0</v>
      </c>
      <c r="F15" s="22">
        <v>0</v>
      </c>
      <c r="G15" s="22">
        <f t="shared" si="2"/>
        <v>0</v>
      </c>
      <c r="H15" s="22">
        <v>0</v>
      </c>
      <c r="I15" s="22">
        <v>0</v>
      </c>
      <c r="J15" s="22">
        <v>0</v>
      </c>
    </row>
    <row r="16" spans="2:11">
      <c r="B16" s="10"/>
      <c r="C16" s="50" t="s">
        <v>18</v>
      </c>
      <c r="D16" s="51"/>
      <c r="E16" s="22">
        <f t="shared" ref="E16:J16" si="3">SUM(E17:E18)</f>
        <v>306502.56</v>
      </c>
      <c r="F16" s="22">
        <f t="shared" si="3"/>
        <v>0</v>
      </c>
      <c r="G16" s="22">
        <f t="shared" si="3"/>
        <v>306502.56</v>
      </c>
      <c r="H16" s="22">
        <f t="shared" si="3"/>
        <v>705992.03</v>
      </c>
      <c r="I16" s="22">
        <f t="shared" si="3"/>
        <v>705992.03</v>
      </c>
      <c r="J16" s="22">
        <f t="shared" si="3"/>
        <v>399489.47000000003</v>
      </c>
    </row>
    <row r="17" spans="2:10">
      <c r="B17" s="10"/>
      <c r="C17" s="52" t="s">
        <v>16</v>
      </c>
      <c r="D17" s="53"/>
      <c r="E17" s="11">
        <v>306502.56</v>
      </c>
      <c r="F17" s="12">
        <v>0</v>
      </c>
      <c r="G17" s="13">
        <f t="shared" ref="G17:G18" si="4">E17+F17</f>
        <v>306502.56</v>
      </c>
      <c r="H17" s="13">
        <v>705992.03</v>
      </c>
      <c r="I17" s="13">
        <v>705992.03</v>
      </c>
      <c r="J17" s="13">
        <f>I17-E17</f>
        <v>399489.47000000003</v>
      </c>
    </row>
    <row r="18" spans="2:10">
      <c r="B18" s="10"/>
      <c r="C18" s="52" t="s">
        <v>17</v>
      </c>
      <c r="D18" s="53"/>
      <c r="E18" s="11">
        <v>0</v>
      </c>
      <c r="F18" s="12">
        <v>0</v>
      </c>
      <c r="G18" s="13">
        <f t="shared" si="4"/>
        <v>0</v>
      </c>
      <c r="H18" s="13">
        <v>0</v>
      </c>
      <c r="I18" s="13">
        <v>0</v>
      </c>
      <c r="J18" s="13">
        <v>0</v>
      </c>
    </row>
    <row r="19" spans="2:10">
      <c r="B19" s="10"/>
      <c r="C19" s="50" t="s">
        <v>19</v>
      </c>
      <c r="D19" s="51"/>
      <c r="E19" s="11">
        <v>44010251.590000004</v>
      </c>
      <c r="F19" s="12">
        <v>4782896.8600000003</v>
      </c>
      <c r="G19" s="13">
        <f>E19+F19</f>
        <v>48793148.450000003</v>
      </c>
      <c r="H19" s="13">
        <v>32115354.859999999</v>
      </c>
      <c r="I19" s="13">
        <v>32115354.859999999</v>
      </c>
      <c r="J19" s="13">
        <f>I19-E19</f>
        <v>-11894896.730000004</v>
      </c>
    </row>
    <row r="20" spans="2:10" ht="25.5" customHeight="1">
      <c r="B20" s="10"/>
      <c r="C20" s="50" t="s">
        <v>20</v>
      </c>
      <c r="D20" s="51"/>
      <c r="E20" s="11">
        <v>3385792.9</v>
      </c>
      <c r="F20" s="12">
        <v>0</v>
      </c>
      <c r="G20" s="13">
        <f>E20+F20</f>
        <v>3385792.9</v>
      </c>
      <c r="H20" s="13">
        <v>0</v>
      </c>
      <c r="I20" s="13">
        <v>0</v>
      </c>
      <c r="J20" s="13">
        <f>I20-E20</f>
        <v>-3385792.9</v>
      </c>
    </row>
    <row r="21" spans="2:10" s="3" customFormat="1">
      <c r="B21" s="54" t="s">
        <v>21</v>
      </c>
      <c r="C21" s="55"/>
      <c r="D21" s="56"/>
      <c r="E21" s="8">
        <f t="shared" ref="E21:J21" si="5">SUM(E22:E24)</f>
        <v>0</v>
      </c>
      <c r="F21" s="8">
        <f t="shared" si="5"/>
        <v>0</v>
      </c>
      <c r="G21" s="8">
        <f t="shared" si="5"/>
        <v>0</v>
      </c>
      <c r="H21" s="8">
        <f t="shared" si="5"/>
        <v>0</v>
      </c>
      <c r="I21" s="8">
        <f t="shared" si="5"/>
        <v>0</v>
      </c>
      <c r="J21" s="8">
        <f t="shared" si="5"/>
        <v>0</v>
      </c>
    </row>
    <row r="22" spans="2:10" ht="16.5" customHeight="1">
      <c r="B22" s="14"/>
      <c r="C22" s="50" t="s">
        <v>22</v>
      </c>
      <c r="D22" s="51"/>
      <c r="E22" s="11">
        <v>0</v>
      </c>
      <c r="F22" s="12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>
      <c r="B23" s="10"/>
      <c r="C23" s="50" t="s">
        <v>23</v>
      </c>
      <c r="D23" s="51"/>
      <c r="E23" s="11">
        <v>0</v>
      </c>
      <c r="F23" s="12">
        <v>0</v>
      </c>
      <c r="G23" s="13">
        <f>E23+F23</f>
        <v>0</v>
      </c>
      <c r="H23" s="13">
        <v>0</v>
      </c>
      <c r="I23" s="13">
        <v>0</v>
      </c>
      <c r="J23" s="13">
        <f>I23-E23</f>
        <v>0</v>
      </c>
    </row>
    <row r="24" spans="2:10" ht="26.25" customHeight="1">
      <c r="B24" s="10"/>
      <c r="C24" s="50" t="s">
        <v>20</v>
      </c>
      <c r="D24" s="51"/>
      <c r="E24" s="11">
        <v>0</v>
      </c>
      <c r="F24" s="12">
        <v>0</v>
      </c>
      <c r="G24" s="13">
        <f>E24+F24</f>
        <v>0</v>
      </c>
      <c r="H24" s="13">
        <v>0</v>
      </c>
      <c r="I24" s="13">
        <v>0</v>
      </c>
      <c r="J24" s="13">
        <f>I24-E24</f>
        <v>0</v>
      </c>
    </row>
    <row r="25" spans="2:10" s="3" customFormat="1">
      <c r="B25" s="54" t="s">
        <v>24</v>
      </c>
      <c r="C25" s="55"/>
      <c r="D25" s="56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12.75" thickBot="1">
      <c r="B26" s="15"/>
      <c r="C26" s="57" t="s">
        <v>25</v>
      </c>
      <c r="D26" s="58"/>
      <c r="E26" s="11">
        <v>0</v>
      </c>
      <c r="F26" s="16">
        <v>0</v>
      </c>
      <c r="G26" s="17">
        <v>0</v>
      </c>
      <c r="H26" s="17">
        <v>0</v>
      </c>
      <c r="I26" s="17">
        <v>0</v>
      </c>
      <c r="J26" s="17">
        <v>0</v>
      </c>
    </row>
    <row r="27" spans="2:10" ht="12.75" thickBot="1">
      <c r="B27" s="59" t="s">
        <v>26</v>
      </c>
      <c r="C27" s="60"/>
      <c r="D27" s="61"/>
      <c r="E27" s="18">
        <f>E9+E21+E25</f>
        <v>51180111.969999999</v>
      </c>
      <c r="F27" s="18">
        <f>F9+F21+F25</f>
        <v>4782896.8600000003</v>
      </c>
      <c r="G27" s="18">
        <f>G9+G21+G25</f>
        <v>55963008.829999998</v>
      </c>
      <c r="H27" s="18">
        <f>H9+H21+H25</f>
        <v>36125835.420000002</v>
      </c>
      <c r="I27" s="18">
        <f>I9+I21+I25</f>
        <v>36125835.420000002</v>
      </c>
      <c r="J27" s="62">
        <f>J9+J21+J25</f>
        <v>-15054276.550000004</v>
      </c>
    </row>
    <row r="28" spans="2:10" ht="12.75" thickBot="1">
      <c r="B28" s="19"/>
      <c r="C28" s="19"/>
      <c r="D28" s="19"/>
      <c r="E28" s="20"/>
      <c r="F28" s="20"/>
      <c r="G28" s="20"/>
      <c r="H28" s="64" t="s">
        <v>27</v>
      </c>
      <c r="I28" s="65"/>
      <c r="J28" s="63"/>
    </row>
  </sheetData>
  <mergeCells count="27">
    <mergeCell ref="B25:D25"/>
    <mergeCell ref="C26:D26"/>
    <mergeCell ref="B27:D27"/>
    <mergeCell ref="J27:J28"/>
    <mergeCell ref="H28:I28"/>
    <mergeCell ref="C15:D15"/>
    <mergeCell ref="C16:D16"/>
    <mergeCell ref="C17:D17"/>
    <mergeCell ref="C18:D18"/>
    <mergeCell ref="C19:D19"/>
    <mergeCell ref="C20:D20"/>
    <mergeCell ref="B21:D21"/>
    <mergeCell ref="C22:D22"/>
    <mergeCell ref="C23:D23"/>
    <mergeCell ref="C24:D24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78740157480314965" bottom="0.19685039370078741" header="0.31496062992125984" footer="0.31496062992125984"/>
  <pageSetup scale="96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2017-10-28T23:35:19Z</cp:lastPrinted>
  <dcterms:created xsi:type="dcterms:W3CDTF">2015-10-07T18:38:07Z</dcterms:created>
  <dcterms:modified xsi:type="dcterms:W3CDTF">2017-11-24T18:22:28Z</dcterms:modified>
</cp:coreProperties>
</file>