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3655" windowHeight="9990"/>
  </bookViews>
  <sheets>
    <sheet name="EFE" sheetId="1" r:id="rId1"/>
  </sheets>
  <externalReferences>
    <externalReference r:id="rId2"/>
  </externalReferences>
  <definedNames>
    <definedName name="_xlnm.Print_Area" localSheetId="0">EFE!$B$2:$G$71</definedName>
  </definedNames>
  <calcPr calcId="124519"/>
</workbook>
</file>

<file path=xl/calcChain.xml><?xml version="1.0" encoding="utf-8"?>
<calcChain xmlns="http://schemas.openxmlformats.org/spreadsheetml/2006/main">
  <c r="G56" i="1"/>
  <c r="F56"/>
  <c r="G51"/>
  <c r="G61" s="1"/>
  <c r="F51"/>
  <c r="F61" s="1"/>
  <c r="G44"/>
  <c r="F44"/>
  <c r="G40"/>
  <c r="G48" s="1"/>
  <c r="F40"/>
  <c r="F48" s="1"/>
  <c r="G20"/>
  <c r="F20"/>
  <c r="G8"/>
  <c r="G37" s="1"/>
  <c r="G63" s="1"/>
  <c r="G66" s="1"/>
  <c r="F8"/>
  <c r="F37" s="1"/>
  <c r="F63" s="1"/>
  <c r="F66" s="1"/>
  <c r="B2"/>
</calcChain>
</file>

<file path=xl/sharedStrings.xml><?xml version="1.0" encoding="utf-8"?>
<sst xmlns="http://schemas.openxmlformats.org/spreadsheetml/2006/main" count="68" uniqueCount="58">
  <si>
    <t>Estado de Flujos de Efectivo</t>
  </si>
  <si>
    <t>Del 01 de julio al 30 de septiembre de 2017 y 2016</t>
  </si>
  <si>
    <t>Concepto</t>
  </si>
  <si>
    <t>2017</t>
  </si>
  <si>
    <t>2016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</si>
  <si>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</si>
  <si>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</si>
  <si>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</si>
  <si>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</si>
  <si>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</si>
  <si>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</si>
  <si>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</si>
  <si>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</si>
  <si>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</si>
  <si>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</si>
  <si>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</si>
  <si>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</si>
  <si>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</si>
  <si>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EFE-03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</si>
  <si>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</si>
  <si>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</si>
  <si>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</si>
  <si>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</si>
  <si>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</si>
  <si>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</si>
  <si>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</si>
  <si>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</si>
  <si>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</si>
  <si>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</si>
  <si>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</si>
  <si>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</si>
  <si>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</si>
  <si>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</si>
  <si>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</si>
  <si>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</si>
  <si>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</si>
  <si>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</si>
  <si>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</si>
  <si>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</si>
  <si>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ASEC_EFE_3erTRIM_F3</t>
  </si>
  <si>
    <t>Bienes Muebles</t>
  </si>
  <si>
    <t>Otros Orígenes de Inversión</t>
  </si>
  <si>
    <t>EFE-02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</si>
  <si>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</si>
  <si>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</si>
  <si>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</si>
  <si>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</si>
  <si>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</si>
  <si>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</si>
  <si>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</si>
  <si>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</si>
  <si>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</si>
  <si>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</si>
  <si>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</si>
  <si>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</si>
  <si>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</si>
  <si>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EFE-01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</si>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</sst>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</cellStyleXfs>
  <cellXfs count="6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2" borderId="0" xfId="0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justify" vertical="center"/>
    </xf>
    <xf numFmtId="0" fontId="7" fillId="3" borderId="0" xfId="0" applyFont="1" applyFill="1" applyAlignment="1">
      <alignment horizontal="justify" vertical="center"/>
    </xf>
    <xf numFmtId="0" fontId="7" fillId="3" borderId="5" xfId="0" applyFont="1" applyFill="1" applyBorder="1" applyAlignment="1">
      <alignment horizontal="justify" vertical="center"/>
    </xf>
    <xf numFmtId="0" fontId="7" fillId="3" borderId="4" xfId="0" applyFont="1" applyFill="1" applyBorder="1" applyAlignment="1">
      <alignment horizontal="justify" vertical="center"/>
    </xf>
    <xf numFmtId="0" fontId="6" fillId="3" borderId="0" xfId="0" applyFont="1" applyFill="1" applyAlignment="1">
      <alignment horizontal="justify" vertical="center"/>
    </xf>
    <xf numFmtId="4" fontId="6" fillId="0" borderId="0" xfId="1" applyNumberFormat="1" applyFont="1" applyFill="1" applyBorder="1" applyAlignment="1">
      <alignment horizontal="right" vertical="center"/>
    </xf>
    <xf numFmtId="4" fontId="6" fillId="0" borderId="5" xfId="1" applyNumberFormat="1" applyFont="1" applyFill="1" applyBorder="1" applyAlignment="1">
      <alignment horizontal="right" vertical="center"/>
    </xf>
    <xf numFmtId="0" fontId="7" fillId="3" borderId="0" xfId="0" applyFont="1" applyFill="1" applyAlignment="1">
      <alignment horizontal="justify" vertical="center" wrapText="1"/>
    </xf>
    <xf numFmtId="0" fontId="6" fillId="3" borderId="0" xfId="0" applyFont="1" applyFill="1" applyAlignment="1">
      <alignment horizontal="justify"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3" fontId="2" fillId="0" borderId="0" xfId="0" applyNumberFormat="1" applyFont="1"/>
    <xf numFmtId="4" fontId="2" fillId="0" borderId="0" xfId="0" applyNumberFormat="1" applyFont="1"/>
    <xf numFmtId="4" fontId="5" fillId="0" borderId="0" xfId="0" applyNumberFormat="1" applyFont="1" applyFill="1" applyBorder="1" applyAlignment="1">
      <alignment horizontal="right" vertical="center" wrapText="1"/>
    </xf>
    <xf numFmtId="4" fontId="5" fillId="0" borderId="5" xfId="0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" fontId="9" fillId="0" borderId="0" xfId="1" applyNumberFormat="1" applyFont="1" applyFill="1" applyBorder="1" applyAlignment="1">
      <alignment horizontal="right" vertical="center"/>
    </xf>
    <xf numFmtId="4" fontId="9" fillId="0" borderId="5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8" fillId="3" borderId="0" xfId="0" applyFont="1" applyFill="1" applyBorder="1" applyAlignment="1">
      <alignment horizontal="justify" vertical="center"/>
    </xf>
    <xf numFmtId="4" fontId="6" fillId="0" borderId="0" xfId="0" applyNumberFormat="1" applyFont="1" applyFill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/>
    </xf>
    <xf numFmtId="4" fontId="7" fillId="0" borderId="0" xfId="0" applyNumberFormat="1" applyFont="1" applyFill="1" applyAlignment="1">
      <alignment horizontal="right" vertical="center"/>
    </xf>
    <xf numFmtId="4" fontId="7" fillId="0" borderId="5" xfId="0" applyNumberFormat="1" applyFont="1" applyFill="1" applyBorder="1" applyAlignment="1">
      <alignment horizontal="right" vertical="center"/>
    </xf>
    <xf numFmtId="0" fontId="8" fillId="3" borderId="0" xfId="0" applyFont="1" applyFill="1" applyBorder="1" applyAlignment="1">
      <alignment horizontal="justify" vertical="center" wrapText="1"/>
    </xf>
    <xf numFmtId="4" fontId="5" fillId="0" borderId="0" xfId="0" applyNumberFormat="1" applyFont="1" applyFill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/>
    <xf numFmtId="0" fontId="7" fillId="3" borderId="6" xfId="0" applyFont="1" applyFill="1" applyBorder="1" applyAlignment="1">
      <alignment horizontal="justify" vertical="center"/>
    </xf>
    <xf numFmtId="0" fontId="7" fillId="3" borderId="7" xfId="0" applyFont="1" applyFill="1" applyBorder="1" applyAlignment="1">
      <alignment horizontal="justify" vertical="center"/>
    </xf>
    <xf numFmtId="0" fontId="7" fillId="3" borderId="8" xfId="0" applyFont="1" applyFill="1" applyBorder="1" applyAlignment="1">
      <alignment horizontal="justify" vertical="center"/>
    </xf>
    <xf numFmtId="0" fontId="7" fillId="0" borderId="0" xfId="0" applyFont="1" applyAlignment="1">
      <alignment horizontal="center" vertical="center" wrapText="1"/>
    </xf>
    <xf numFmtId="0" fontId="8" fillId="3" borderId="4" xfId="0" applyFont="1" applyFill="1" applyBorder="1" applyAlignment="1">
      <alignment horizontal="justify" vertical="center"/>
    </xf>
    <xf numFmtId="0" fontId="8" fillId="3" borderId="0" xfId="0" applyFont="1" applyFill="1" applyBorder="1" applyAlignment="1">
      <alignment horizontal="justify" vertical="center"/>
    </xf>
    <xf numFmtId="0" fontId="7" fillId="3" borderId="4" xfId="0" applyFont="1" applyFill="1" applyBorder="1" applyAlignment="1">
      <alignment horizontal="justify" vertical="center"/>
    </xf>
    <xf numFmtId="0" fontId="7" fillId="3" borderId="0" xfId="0" applyFont="1" applyFill="1" applyBorder="1" applyAlignment="1">
      <alignment horizontal="justify" vertical="center"/>
    </xf>
    <xf numFmtId="0" fontId="7" fillId="3" borderId="5" xfId="0" applyFont="1" applyFill="1" applyBorder="1" applyAlignment="1">
      <alignment horizontal="justify" vertical="center"/>
    </xf>
    <xf numFmtId="0" fontId="8" fillId="3" borderId="4" xfId="0" applyFont="1" applyFill="1" applyBorder="1" applyAlignment="1">
      <alignment horizontal="justify" vertical="center" wrapText="1"/>
    </xf>
    <xf numFmtId="0" fontId="8" fillId="3" borderId="0" xfId="0" applyFont="1" applyFill="1" applyBorder="1" applyAlignment="1">
      <alignment horizontal="justify" vertical="center" wrapText="1"/>
    </xf>
    <xf numFmtId="0" fontId="6" fillId="3" borderId="0" xfId="0" applyFont="1" applyFill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justify" vertical="center"/>
    </xf>
    <xf numFmtId="0" fontId="7" fillId="3" borderId="2" xfId="0" applyFont="1" applyFill="1" applyBorder="1" applyAlignment="1">
      <alignment horizontal="justify" vertical="center"/>
    </xf>
    <xf numFmtId="0" fontId="7" fillId="3" borderId="3" xfId="0" applyFont="1" applyFill="1" applyBorder="1" applyAlignment="1">
      <alignment horizontal="justify" vertical="center"/>
    </xf>
  </cellXfs>
  <cellStyles count="4">
    <cellStyle name="Millares" xfId="1" builtinId="3"/>
    <cellStyle name="Millares 2" xfId="2"/>
    <cellStyle name="Normal" xfId="0" builtinId="0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.%20MIGUEL/Desktop/Tesoreria/Mirador%20Coahuila/Formatos%20Mirador%203er%20Trim%202017/X%20Tercer%20Trimestre%202017,%20Notas,%20Inf.%20Presup/INFO_CONTABLE/EDOS_FINANCIERO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SF"/>
      <sheetName val="EA"/>
      <sheetName val="EA Acumulado"/>
      <sheetName val="EVHP"/>
      <sheetName val="ECSF"/>
      <sheetName val="EFE"/>
      <sheetName val="EAA"/>
      <sheetName val="EADOP"/>
    </sheetNames>
    <sheetDataSet>
      <sheetData sheetId="0">
        <row r="2">
          <cell r="B2" t="str">
            <v>PRESIDENCIA MUNICIPAL DE CUATRO CIENEGAS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CC00"/>
  </sheetPr>
  <dimension ref="A1:L71"/>
  <sheetViews>
    <sheetView showGridLines="0" tabSelected="1" workbookViewId="0"/>
  </sheetViews>
  <sheetFormatPr baseColWidth="10" defaultColWidth="11.42578125" defaultRowHeight="12"/>
  <cols>
    <col min="1" max="2" width="4.7109375" style="3" customWidth="1"/>
    <col min="3" max="3" width="4.140625" style="3" customWidth="1"/>
    <col min="4" max="4" width="60.42578125" style="3" customWidth="1"/>
    <col min="5" max="5" width="6.5703125" style="36" customWidth="1"/>
    <col min="6" max="7" width="27.5703125" style="3" customWidth="1"/>
    <col min="8" max="8" width="11.42578125" style="3"/>
    <col min="9" max="9" width="12.85546875" style="3" bestFit="1" customWidth="1"/>
    <col min="10" max="16384" width="11.42578125" style="3"/>
  </cols>
  <sheetData>
    <row r="1" spans="1:12" ht="12.75" thickBot="1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</row>
    <row r="2" spans="1:12">
      <c r="A2" s="1"/>
      <c r="B2" s="51" t="str">
        <f>[1]ESF!B2</f>
        <v>PRESIDENCIA MUNICIPAL DE CUATRO CIENEGAS</v>
      </c>
      <c r="C2" s="52"/>
      <c r="D2" s="52"/>
      <c r="E2" s="52"/>
      <c r="F2" s="52"/>
      <c r="G2" s="53"/>
      <c r="H2" s="1"/>
      <c r="I2" s="1"/>
      <c r="J2" s="1"/>
      <c r="K2" s="1"/>
      <c r="L2" s="1"/>
    </row>
    <row r="3" spans="1:12">
      <c r="A3" s="1"/>
      <c r="B3" s="54" t="s">
        <v>0</v>
      </c>
      <c r="C3" s="55"/>
      <c r="D3" s="55"/>
      <c r="E3" s="55"/>
      <c r="F3" s="55"/>
      <c r="G3" s="56"/>
      <c r="H3" s="1"/>
      <c r="I3" s="1"/>
      <c r="J3" s="1"/>
      <c r="K3" s="1"/>
      <c r="L3" s="1"/>
    </row>
    <row r="4" spans="1:12" ht="12.75" thickBot="1">
      <c r="A4" s="1"/>
      <c r="B4" s="57" t="s">
        <v>1</v>
      </c>
      <c r="C4" s="58"/>
      <c r="D4" s="58"/>
      <c r="E4" s="58"/>
      <c r="F4" s="58"/>
      <c r="G4" s="59"/>
      <c r="H4" s="1"/>
      <c r="I4" s="1"/>
      <c r="J4" s="1"/>
      <c r="K4" s="1"/>
      <c r="L4" s="1"/>
    </row>
    <row r="5" spans="1:12" ht="12.75" thickBot="1">
      <c r="A5" s="1"/>
      <c r="B5" s="60" t="s">
        <v>2</v>
      </c>
      <c r="C5" s="61"/>
      <c r="D5" s="61"/>
      <c r="E5" s="4"/>
      <c r="F5" s="5" t="s">
        <v>3</v>
      </c>
      <c r="G5" s="6" t="s">
        <v>4</v>
      </c>
      <c r="H5" s="1"/>
      <c r="I5" s="1"/>
      <c r="J5" s="1"/>
      <c r="K5" s="1"/>
      <c r="L5" s="1"/>
    </row>
    <row r="6" spans="1:12">
      <c r="A6" s="1"/>
      <c r="B6" s="62"/>
      <c r="C6" s="63"/>
      <c r="D6" s="63"/>
      <c r="E6" s="63"/>
      <c r="F6" s="63"/>
      <c r="G6" s="64"/>
      <c r="H6" s="1"/>
      <c r="I6" s="1"/>
      <c r="J6" s="1"/>
      <c r="K6" s="1"/>
      <c r="L6" s="1"/>
    </row>
    <row r="7" spans="1:12">
      <c r="A7" s="1"/>
      <c r="B7" s="49" t="s">
        <v>5</v>
      </c>
      <c r="C7" s="50"/>
      <c r="D7" s="50"/>
      <c r="E7" s="7"/>
      <c r="F7" s="8"/>
      <c r="G7" s="9"/>
      <c r="H7" s="1"/>
      <c r="I7" s="1"/>
      <c r="J7" s="1"/>
      <c r="K7" s="1"/>
      <c r="L7" s="1"/>
    </row>
    <row r="8" spans="1:12" ht="19.5" customHeight="1">
      <c r="A8" s="1"/>
      <c r="B8" s="10"/>
      <c r="C8" s="48" t="s">
        <v>6</v>
      </c>
      <c r="D8" s="48"/>
      <c r="E8" s="11"/>
      <c r="F8" s="12">
        <f>SUM(F9:F19)</f>
        <v>12107786.669999998</v>
      </c>
      <c r="G8" s="13">
        <f>SUM(G9:G19)</f>
        <v>15637812.629999999</v>
      </c>
      <c r="H8" s="1"/>
      <c r="I8" s="1"/>
      <c r="J8" s="1"/>
      <c r="K8" s="1"/>
      <c r="L8" s="1"/>
    </row>
    <row r="9" spans="1:12">
      <c r="A9" s="1"/>
      <c r="B9" s="10"/>
      <c r="C9" s="11"/>
      <c r="D9" s="14" t="s">
        <v>7</v>
      </c>
      <c r="E9" s="15"/>
      <c r="F9" s="16">
        <v>1233250.5900000001</v>
      </c>
      <c r="G9" s="17">
        <v>332556.38</v>
      </c>
      <c r="H9" s="1"/>
      <c r="I9" s="1"/>
      <c r="J9" s="1"/>
      <c r="K9" s="1"/>
      <c r="L9" s="1"/>
    </row>
    <row r="10" spans="1:12">
      <c r="A10" s="1"/>
      <c r="B10" s="10"/>
      <c r="C10" s="11"/>
      <c r="D10" s="14" t="s">
        <v>8</v>
      </c>
      <c r="E10" s="15"/>
      <c r="F10" s="16">
        <v>0</v>
      </c>
      <c r="G10" s="17">
        <v>0</v>
      </c>
      <c r="H10" s="1"/>
      <c r="I10" s="1"/>
      <c r="J10" s="1"/>
      <c r="K10" s="1"/>
      <c r="L10" s="1"/>
    </row>
    <row r="11" spans="1:12">
      <c r="A11" s="1"/>
      <c r="B11" s="10"/>
      <c r="C11" s="8"/>
      <c r="D11" s="14" t="s">
        <v>9</v>
      </c>
      <c r="E11" s="15"/>
      <c r="F11" s="16">
        <v>0</v>
      </c>
      <c r="G11" s="17">
        <v>0</v>
      </c>
      <c r="H11" s="1"/>
      <c r="I11" s="1"/>
      <c r="J11" s="1"/>
      <c r="K11" s="1"/>
      <c r="L11" s="1"/>
    </row>
    <row r="12" spans="1:12">
      <c r="A12" s="1"/>
      <c r="B12" s="10"/>
      <c r="C12" s="8"/>
      <c r="D12" s="14" t="s">
        <v>10</v>
      </c>
      <c r="E12" s="15"/>
      <c r="F12" s="16">
        <v>157797.71</v>
      </c>
      <c r="G12" s="17">
        <v>98064.7</v>
      </c>
      <c r="H12" s="1"/>
      <c r="I12" s="1"/>
      <c r="J12" s="1"/>
      <c r="K12" s="1"/>
      <c r="L12" s="1"/>
    </row>
    <row r="13" spans="1:12">
      <c r="A13" s="1"/>
      <c r="B13" s="10"/>
      <c r="C13" s="8"/>
      <c r="D13" s="14" t="s">
        <v>11</v>
      </c>
      <c r="E13" s="15"/>
      <c r="F13" s="16">
        <v>47415.06</v>
      </c>
      <c r="G13" s="17">
        <v>116268.68</v>
      </c>
      <c r="H13" s="1"/>
      <c r="I13" s="1"/>
      <c r="J13" s="1"/>
      <c r="K13" s="1"/>
      <c r="L13" s="1"/>
    </row>
    <row r="14" spans="1:12">
      <c r="A14" s="1"/>
      <c r="B14" s="10"/>
      <c r="C14" s="8"/>
      <c r="D14" s="14" t="s">
        <v>12</v>
      </c>
      <c r="E14" s="15"/>
      <c r="F14" s="16">
        <v>71820</v>
      </c>
      <c r="G14" s="17">
        <v>69389</v>
      </c>
      <c r="H14" s="1"/>
      <c r="I14" s="1"/>
      <c r="J14" s="1"/>
      <c r="K14" s="1"/>
      <c r="L14" s="1"/>
    </row>
    <row r="15" spans="1:12">
      <c r="A15" s="1"/>
      <c r="B15" s="10"/>
      <c r="C15" s="8"/>
      <c r="D15" s="14" t="s">
        <v>13</v>
      </c>
      <c r="E15" s="15"/>
      <c r="F15" s="16">
        <v>0</v>
      </c>
      <c r="G15" s="17">
        <v>0</v>
      </c>
      <c r="H15" s="1"/>
      <c r="I15" s="1"/>
      <c r="J15" s="1"/>
      <c r="K15" s="1"/>
      <c r="L15" s="1"/>
    </row>
    <row r="16" spans="1:12" ht="36">
      <c r="A16" s="1"/>
      <c r="B16" s="10"/>
      <c r="C16" s="8"/>
      <c r="D16" s="14" t="s">
        <v>14</v>
      </c>
      <c r="E16" s="15"/>
      <c r="F16" s="16">
        <v>0</v>
      </c>
      <c r="G16" s="17">
        <v>0</v>
      </c>
      <c r="H16" s="1"/>
      <c r="I16" s="1"/>
      <c r="J16" s="1"/>
      <c r="K16" s="1"/>
      <c r="L16" s="1"/>
    </row>
    <row r="17" spans="1:12">
      <c r="A17" s="1"/>
      <c r="B17" s="10"/>
      <c r="C17" s="8"/>
      <c r="D17" s="14" t="s">
        <v>15</v>
      </c>
      <c r="E17" s="15"/>
      <c r="F17" s="16">
        <v>10198619.619999999</v>
      </c>
      <c r="G17" s="17">
        <v>14505223.18</v>
      </c>
      <c r="H17" s="1"/>
      <c r="I17" s="1"/>
      <c r="J17" s="1"/>
      <c r="K17" s="1"/>
      <c r="L17" s="1"/>
    </row>
    <row r="18" spans="1:12">
      <c r="A18" s="1"/>
      <c r="B18" s="10"/>
      <c r="C18" s="8"/>
      <c r="D18" s="14" t="s">
        <v>16</v>
      </c>
      <c r="E18" s="15"/>
      <c r="F18" s="16">
        <v>0</v>
      </c>
      <c r="G18" s="17">
        <v>0</v>
      </c>
      <c r="H18" s="1"/>
      <c r="I18" s="1"/>
      <c r="J18" s="1"/>
      <c r="K18" s="1"/>
      <c r="L18" s="1"/>
    </row>
    <row r="19" spans="1:12">
      <c r="A19" s="1"/>
      <c r="B19" s="10"/>
      <c r="C19" s="8"/>
      <c r="D19" s="14" t="s">
        <v>17</v>
      </c>
      <c r="E19" s="15" t="s">
        <v>18</v>
      </c>
      <c r="F19" s="16">
        <v>398883.69</v>
      </c>
      <c r="G19" s="17">
        <v>516310.69</v>
      </c>
      <c r="H19" s="1"/>
      <c r="I19" s="1"/>
      <c r="J19" s="1"/>
      <c r="K19" s="1"/>
      <c r="L19" s="1"/>
    </row>
    <row r="20" spans="1:12" ht="19.5" customHeight="1">
      <c r="A20" s="1"/>
      <c r="B20" s="10"/>
      <c r="C20" s="48" t="s">
        <v>19</v>
      </c>
      <c r="D20" s="48"/>
      <c r="E20" s="11"/>
      <c r="F20" s="12">
        <f>SUM(F21:F36)</f>
        <v>10548802.58</v>
      </c>
      <c r="G20" s="13">
        <f>SUM(G21:G36)</f>
        <v>20042537.41</v>
      </c>
      <c r="H20" s="1"/>
      <c r="I20" s="1"/>
      <c r="J20" s="1"/>
      <c r="K20" s="1"/>
      <c r="L20" s="1"/>
    </row>
    <row r="21" spans="1:12">
      <c r="A21" s="1"/>
      <c r="B21" s="10"/>
      <c r="C21" s="11"/>
      <c r="D21" s="14" t="s">
        <v>20</v>
      </c>
      <c r="E21" s="15"/>
      <c r="F21" s="16">
        <v>4286069.38</v>
      </c>
      <c r="G21" s="17">
        <v>4256035.7699999996</v>
      </c>
      <c r="H21" s="1"/>
      <c r="I21" s="1"/>
      <c r="J21" s="1"/>
      <c r="K21" s="1"/>
      <c r="L21" s="1"/>
    </row>
    <row r="22" spans="1:12">
      <c r="A22" s="1"/>
      <c r="B22" s="10"/>
      <c r="C22" s="11"/>
      <c r="D22" s="14" t="s">
        <v>21</v>
      </c>
      <c r="E22" s="15"/>
      <c r="F22" s="16">
        <v>768369</v>
      </c>
      <c r="G22" s="17">
        <v>718556.14</v>
      </c>
      <c r="H22" s="1"/>
      <c r="I22" s="1"/>
      <c r="J22" s="1"/>
      <c r="K22" s="1"/>
      <c r="L22" s="1"/>
    </row>
    <row r="23" spans="1:12">
      <c r="A23" s="1"/>
      <c r="B23" s="10"/>
      <c r="C23" s="11"/>
      <c r="D23" s="14" t="s">
        <v>22</v>
      </c>
      <c r="E23" s="15"/>
      <c r="F23" s="16">
        <v>1815442.21</v>
      </c>
      <c r="G23" s="17">
        <v>1794319.96</v>
      </c>
      <c r="H23" s="1"/>
      <c r="I23" s="18"/>
      <c r="J23" s="1"/>
      <c r="K23" s="1"/>
      <c r="L23" s="1"/>
    </row>
    <row r="24" spans="1:12">
      <c r="A24" s="1"/>
      <c r="B24" s="10"/>
      <c r="C24" s="11"/>
      <c r="D24" s="14" t="s">
        <v>23</v>
      </c>
      <c r="E24" s="15"/>
      <c r="F24" s="16">
        <v>0</v>
      </c>
      <c r="G24" s="17">
        <v>0</v>
      </c>
      <c r="H24" s="1"/>
      <c r="I24" s="1"/>
      <c r="J24" s="1"/>
      <c r="K24" s="1"/>
      <c r="L24" s="1"/>
    </row>
    <row r="25" spans="1:12">
      <c r="A25" s="1"/>
      <c r="B25" s="10"/>
      <c r="C25" s="11"/>
      <c r="D25" s="14" t="s">
        <v>24</v>
      </c>
      <c r="E25" s="15"/>
      <c r="F25" s="16">
        <v>0</v>
      </c>
      <c r="G25" s="17">
        <v>0</v>
      </c>
      <c r="H25" s="1"/>
      <c r="I25" s="1"/>
      <c r="J25" s="1"/>
      <c r="K25" s="1"/>
      <c r="L25" s="1"/>
    </row>
    <row r="26" spans="1:12">
      <c r="A26" s="1"/>
      <c r="B26" s="10"/>
      <c r="C26" s="11"/>
      <c r="D26" s="14" t="s">
        <v>25</v>
      </c>
      <c r="E26" s="15"/>
      <c r="F26" s="16">
        <v>1889.2</v>
      </c>
      <c r="G26" s="17">
        <v>990.52</v>
      </c>
      <c r="H26" s="1"/>
      <c r="I26" s="1"/>
      <c r="J26" s="1"/>
      <c r="K26" s="1"/>
      <c r="L26" s="1"/>
    </row>
    <row r="27" spans="1:12">
      <c r="A27" s="1"/>
      <c r="B27" s="10"/>
      <c r="C27" s="11"/>
      <c r="D27" s="14" t="s">
        <v>26</v>
      </c>
      <c r="E27" s="15"/>
      <c r="F27" s="16">
        <v>714222.39</v>
      </c>
      <c r="G27" s="17">
        <v>864845.9</v>
      </c>
      <c r="H27" s="1"/>
      <c r="I27" s="1"/>
      <c r="J27" s="1"/>
      <c r="K27" s="1"/>
      <c r="L27" s="1"/>
    </row>
    <row r="28" spans="1:12">
      <c r="A28" s="1"/>
      <c r="B28" s="10"/>
      <c r="C28" s="11"/>
      <c r="D28" s="14" t="s">
        <v>27</v>
      </c>
      <c r="E28" s="15"/>
      <c r="F28" s="16">
        <v>146545.84</v>
      </c>
      <c r="G28" s="17">
        <v>109840.88</v>
      </c>
      <c r="H28" s="1"/>
      <c r="I28" s="1"/>
      <c r="J28" s="1"/>
      <c r="K28" s="1"/>
      <c r="L28" s="1"/>
    </row>
    <row r="29" spans="1:12">
      <c r="A29" s="1"/>
      <c r="B29" s="10"/>
      <c r="C29" s="11"/>
      <c r="D29" s="14" t="s">
        <v>28</v>
      </c>
      <c r="E29" s="15"/>
      <c r="F29" s="16">
        <v>0</v>
      </c>
      <c r="G29" s="17">
        <v>0</v>
      </c>
      <c r="H29" s="1"/>
      <c r="I29" s="1"/>
      <c r="J29" s="1"/>
      <c r="K29" s="1"/>
      <c r="L29" s="1"/>
    </row>
    <row r="30" spans="1:12">
      <c r="A30" s="1"/>
      <c r="B30" s="10"/>
      <c r="C30" s="11"/>
      <c r="D30" s="14" t="s">
        <v>29</v>
      </c>
      <c r="E30" s="15"/>
      <c r="F30" s="16">
        <v>0</v>
      </c>
      <c r="G30" s="17">
        <v>0</v>
      </c>
      <c r="H30" s="1"/>
      <c r="I30" s="1"/>
      <c r="J30" s="1"/>
      <c r="K30" s="1"/>
      <c r="L30" s="1"/>
    </row>
    <row r="31" spans="1:12">
      <c r="A31" s="1"/>
      <c r="B31" s="10"/>
      <c r="C31" s="11"/>
      <c r="D31" s="14" t="s">
        <v>30</v>
      </c>
      <c r="E31" s="15"/>
      <c r="F31" s="16">
        <v>0</v>
      </c>
      <c r="G31" s="17">
        <v>0</v>
      </c>
      <c r="H31" s="1"/>
      <c r="I31" s="1"/>
      <c r="J31" s="1"/>
      <c r="K31" s="1"/>
      <c r="L31" s="1"/>
    </row>
    <row r="32" spans="1:12">
      <c r="A32" s="1"/>
      <c r="B32" s="10"/>
      <c r="C32" s="11"/>
      <c r="D32" s="14" t="s">
        <v>31</v>
      </c>
      <c r="E32" s="15"/>
      <c r="F32" s="16">
        <v>0</v>
      </c>
      <c r="G32" s="17">
        <v>0</v>
      </c>
      <c r="H32" s="1"/>
      <c r="I32" s="1"/>
      <c r="J32" s="1"/>
      <c r="K32" s="1"/>
      <c r="L32" s="1"/>
    </row>
    <row r="33" spans="1:12">
      <c r="A33" s="1"/>
      <c r="B33" s="10"/>
      <c r="C33" s="11"/>
      <c r="D33" s="14" t="s">
        <v>32</v>
      </c>
      <c r="E33" s="15"/>
      <c r="F33" s="16">
        <v>0</v>
      </c>
      <c r="G33" s="17">
        <v>0</v>
      </c>
      <c r="H33" s="1"/>
      <c r="I33" s="1"/>
      <c r="J33" s="1"/>
      <c r="K33" s="1"/>
      <c r="L33" s="1"/>
    </row>
    <row r="34" spans="1:12">
      <c r="A34" s="1"/>
      <c r="B34" s="10"/>
      <c r="C34" s="11"/>
      <c r="D34" s="14" t="s">
        <v>33</v>
      </c>
      <c r="E34" s="15"/>
      <c r="F34" s="16">
        <v>0</v>
      </c>
      <c r="G34" s="17">
        <v>0</v>
      </c>
      <c r="H34" s="1"/>
      <c r="I34" s="1"/>
      <c r="J34" s="1"/>
      <c r="K34" s="1"/>
      <c r="L34" s="1"/>
    </row>
    <row r="35" spans="1:12">
      <c r="A35" s="1"/>
      <c r="B35" s="10"/>
      <c r="C35" s="11"/>
      <c r="D35" s="14" t="s">
        <v>34</v>
      </c>
      <c r="E35" s="15"/>
      <c r="F35" s="16">
        <v>299952</v>
      </c>
      <c r="G35" s="17">
        <v>0</v>
      </c>
      <c r="H35" s="1"/>
      <c r="I35" s="1"/>
      <c r="J35" s="1"/>
      <c r="K35" s="1"/>
      <c r="L35" s="1"/>
    </row>
    <row r="36" spans="1:12">
      <c r="A36" s="1"/>
      <c r="B36" s="10"/>
      <c r="C36" s="11"/>
      <c r="D36" s="14" t="s">
        <v>35</v>
      </c>
      <c r="E36" s="15" t="s">
        <v>18</v>
      </c>
      <c r="F36" s="16">
        <v>2516312.56</v>
      </c>
      <c r="G36" s="17">
        <v>12297948.24</v>
      </c>
      <c r="H36" s="19"/>
      <c r="I36" s="19"/>
      <c r="J36" s="1"/>
      <c r="K36" s="1"/>
      <c r="L36" s="1"/>
    </row>
    <row r="37" spans="1:12">
      <c r="A37" s="1"/>
      <c r="B37" s="41" t="s">
        <v>36</v>
      </c>
      <c r="C37" s="42"/>
      <c r="D37" s="42"/>
      <c r="E37" s="15" t="s">
        <v>18</v>
      </c>
      <c r="F37" s="20">
        <f>F8-F20</f>
        <v>1558984.089999998</v>
      </c>
      <c r="G37" s="21">
        <f>G8-G20</f>
        <v>-4404724.7800000012</v>
      </c>
      <c r="H37" s="1"/>
      <c r="I37" s="1"/>
      <c r="J37" s="1"/>
      <c r="K37" s="1"/>
      <c r="L37" s="1"/>
    </row>
    <row r="38" spans="1:12">
      <c r="A38" s="1"/>
      <c r="B38" s="43"/>
      <c r="C38" s="44"/>
      <c r="D38" s="44"/>
      <c r="E38" s="44"/>
      <c r="F38" s="44"/>
      <c r="G38" s="45"/>
      <c r="H38" s="1"/>
      <c r="I38" s="1"/>
      <c r="J38" s="1"/>
      <c r="K38" s="1"/>
      <c r="L38" s="1"/>
    </row>
    <row r="39" spans="1:12">
      <c r="A39" s="1"/>
      <c r="B39" s="49" t="s">
        <v>37</v>
      </c>
      <c r="C39" s="50"/>
      <c r="D39" s="50"/>
      <c r="E39" s="7"/>
      <c r="F39" s="8"/>
      <c r="G39" s="9"/>
      <c r="H39" s="1"/>
      <c r="I39" s="1"/>
      <c r="J39" s="1"/>
      <c r="K39" s="1"/>
      <c r="L39" s="1"/>
    </row>
    <row r="40" spans="1:12" ht="19.5" customHeight="1">
      <c r="A40" s="1"/>
      <c r="B40" s="10"/>
      <c r="C40" s="48" t="s">
        <v>6</v>
      </c>
      <c r="D40" s="48"/>
      <c r="E40" s="11"/>
      <c r="F40" s="22">
        <f>SUM(F41:F43)</f>
        <v>2291002.96</v>
      </c>
      <c r="G40" s="23">
        <f>SUM(G41:G43)</f>
        <v>11819518.029999999</v>
      </c>
      <c r="H40" s="1"/>
      <c r="I40" s="1"/>
      <c r="J40" s="1"/>
      <c r="K40" s="1"/>
      <c r="L40" s="1"/>
    </row>
    <row r="41" spans="1:12">
      <c r="A41" s="1"/>
      <c r="B41" s="10"/>
      <c r="C41" s="8"/>
      <c r="D41" s="8" t="s">
        <v>38</v>
      </c>
      <c r="E41" s="11"/>
      <c r="F41" s="24">
        <v>2291002.96</v>
      </c>
      <c r="G41" s="25">
        <v>11819518.029999999</v>
      </c>
      <c r="H41" s="1"/>
      <c r="I41" s="1"/>
      <c r="J41" s="1"/>
      <c r="K41" s="1"/>
      <c r="L41" s="1"/>
    </row>
    <row r="42" spans="1:12">
      <c r="A42" s="26" t="s">
        <v>39</v>
      </c>
      <c r="B42" s="10"/>
      <c r="C42" s="8"/>
      <c r="D42" s="8" t="s">
        <v>40</v>
      </c>
      <c r="E42" s="11"/>
      <c r="F42" s="24">
        <v>0</v>
      </c>
      <c r="G42" s="25">
        <v>0</v>
      </c>
      <c r="H42" s="1"/>
      <c r="I42" s="1"/>
      <c r="J42" s="1"/>
      <c r="K42" s="1"/>
      <c r="L42" s="1"/>
    </row>
    <row r="43" spans="1:12">
      <c r="A43" s="1"/>
      <c r="B43" s="10"/>
      <c r="C43" s="8"/>
      <c r="D43" s="8" t="s">
        <v>41</v>
      </c>
      <c r="E43" s="11"/>
      <c r="F43" s="24">
        <v>0</v>
      </c>
      <c r="G43" s="25">
        <v>0</v>
      </c>
      <c r="H43" s="1"/>
      <c r="I43" s="1"/>
      <c r="J43" s="1"/>
      <c r="K43" s="1"/>
      <c r="L43" s="1"/>
    </row>
    <row r="44" spans="1:12" ht="19.5" customHeight="1">
      <c r="A44" s="1"/>
      <c r="B44" s="10"/>
      <c r="C44" s="48" t="s">
        <v>19</v>
      </c>
      <c r="D44" s="48"/>
      <c r="E44" s="11"/>
      <c r="F44" s="22">
        <f>SUM(F45:F47)</f>
        <v>4250359.9400000004</v>
      </c>
      <c r="G44" s="23">
        <f>SUM(G45:G47)</f>
        <v>3815225.97</v>
      </c>
      <c r="H44" s="1"/>
      <c r="I44" s="1"/>
      <c r="J44" s="1"/>
      <c r="K44" s="1"/>
      <c r="L44" s="1"/>
    </row>
    <row r="45" spans="1:12">
      <c r="A45" s="1"/>
      <c r="B45" s="10"/>
      <c r="C45" s="8"/>
      <c r="D45" s="8" t="s">
        <v>38</v>
      </c>
      <c r="E45" s="11" t="s">
        <v>42</v>
      </c>
      <c r="F45" s="24">
        <v>4250359.9400000004</v>
      </c>
      <c r="G45" s="25">
        <v>3979594.47</v>
      </c>
      <c r="H45" s="1"/>
      <c r="I45" s="1"/>
      <c r="J45" s="1"/>
      <c r="K45" s="1"/>
      <c r="L45" s="1"/>
    </row>
    <row r="46" spans="1:12">
      <c r="A46" s="1"/>
      <c r="B46" s="10"/>
      <c r="C46" s="11"/>
      <c r="D46" s="8" t="s">
        <v>40</v>
      </c>
      <c r="E46" s="11"/>
      <c r="F46" s="24">
        <v>0</v>
      </c>
      <c r="G46" s="25">
        <v>-164368.5</v>
      </c>
      <c r="H46" s="1"/>
      <c r="I46" s="1"/>
      <c r="J46" s="1"/>
      <c r="K46" s="1"/>
      <c r="L46" s="1"/>
    </row>
    <row r="47" spans="1:12">
      <c r="A47" s="1"/>
      <c r="B47" s="10"/>
      <c r="C47" s="8"/>
      <c r="D47" s="8" t="s">
        <v>43</v>
      </c>
      <c r="E47" s="11"/>
      <c r="F47" s="24">
        <v>0</v>
      </c>
      <c r="G47" s="25">
        <v>0</v>
      </c>
      <c r="H47" s="1"/>
      <c r="I47" s="1"/>
      <c r="J47" s="1"/>
      <c r="K47" s="1"/>
      <c r="L47" s="1"/>
    </row>
    <row r="48" spans="1:12">
      <c r="A48" s="1"/>
      <c r="B48" s="41" t="s">
        <v>44</v>
      </c>
      <c r="C48" s="42"/>
      <c r="D48" s="42"/>
      <c r="E48" s="27"/>
      <c r="F48" s="22">
        <f>F40-F44</f>
        <v>-1959356.9800000004</v>
      </c>
      <c r="G48" s="23">
        <f>G40-G44</f>
        <v>8004292.0599999987</v>
      </c>
      <c r="H48" s="1"/>
      <c r="I48" s="1"/>
      <c r="J48" s="1"/>
      <c r="K48" s="1"/>
      <c r="L48" s="1"/>
    </row>
    <row r="49" spans="1:12">
      <c r="A49" s="1"/>
      <c r="B49" s="43"/>
      <c r="C49" s="44"/>
      <c r="D49" s="44"/>
      <c r="E49" s="44"/>
      <c r="F49" s="44"/>
      <c r="G49" s="45"/>
      <c r="H49" s="1"/>
      <c r="I49" s="1"/>
      <c r="J49" s="1"/>
      <c r="K49" s="1"/>
      <c r="L49" s="1"/>
    </row>
    <row r="50" spans="1:12">
      <c r="A50" s="1"/>
      <c r="B50" s="49" t="s">
        <v>45</v>
      </c>
      <c r="C50" s="50"/>
      <c r="D50" s="50"/>
      <c r="E50" s="7"/>
      <c r="F50" s="8"/>
      <c r="G50" s="9"/>
      <c r="H50" s="1"/>
      <c r="I50" s="1"/>
      <c r="J50" s="1"/>
      <c r="K50" s="1"/>
      <c r="L50" s="1"/>
    </row>
    <row r="51" spans="1:12" ht="19.5" customHeight="1">
      <c r="A51" s="1"/>
      <c r="B51" s="10"/>
      <c r="C51" s="48" t="s">
        <v>6</v>
      </c>
      <c r="D51" s="48"/>
      <c r="E51" s="11"/>
      <c r="F51" s="28">
        <f>SUM(F52:F55)</f>
        <v>0</v>
      </c>
      <c r="G51" s="29">
        <f>SUM(G52:G55)</f>
        <v>0</v>
      </c>
      <c r="H51" s="1"/>
      <c r="I51" s="1"/>
      <c r="J51" s="1"/>
      <c r="K51" s="1"/>
      <c r="L51" s="1"/>
    </row>
    <row r="52" spans="1:12">
      <c r="A52" s="1"/>
      <c r="B52" s="10"/>
      <c r="C52" s="8"/>
      <c r="D52" s="8" t="s">
        <v>46</v>
      </c>
      <c r="E52" s="11"/>
      <c r="F52" s="30">
        <v>0</v>
      </c>
      <c r="G52" s="31">
        <v>0</v>
      </c>
      <c r="H52" s="1"/>
      <c r="I52" s="1"/>
      <c r="J52" s="1"/>
      <c r="K52" s="1"/>
      <c r="L52" s="1"/>
    </row>
    <row r="53" spans="1:12">
      <c r="A53" s="1"/>
      <c r="B53" s="10"/>
      <c r="C53" s="11"/>
      <c r="D53" s="8" t="s">
        <v>47</v>
      </c>
      <c r="E53" s="11"/>
      <c r="F53" s="30">
        <v>0</v>
      </c>
      <c r="G53" s="31">
        <v>0</v>
      </c>
      <c r="H53" s="1"/>
      <c r="I53" s="1"/>
      <c r="J53" s="1"/>
      <c r="K53" s="1"/>
      <c r="L53" s="1"/>
    </row>
    <row r="54" spans="1:12">
      <c r="A54" s="1"/>
      <c r="B54" s="10"/>
      <c r="C54" s="11"/>
      <c r="D54" s="8" t="s">
        <v>48</v>
      </c>
      <c r="E54" s="11"/>
      <c r="F54" s="16">
        <v>0</v>
      </c>
      <c r="G54" s="17">
        <v>0</v>
      </c>
      <c r="H54" s="1"/>
      <c r="I54" s="1"/>
      <c r="J54" s="1"/>
      <c r="K54" s="1"/>
      <c r="L54" s="1"/>
    </row>
    <row r="55" spans="1:12">
      <c r="A55" s="1"/>
      <c r="B55" s="10"/>
      <c r="C55" s="11"/>
      <c r="D55" s="8" t="s">
        <v>49</v>
      </c>
      <c r="E55" s="11"/>
      <c r="F55" s="16">
        <v>0</v>
      </c>
      <c r="G55" s="17">
        <v>0</v>
      </c>
      <c r="H55" s="1"/>
      <c r="I55" s="1"/>
      <c r="J55" s="1"/>
      <c r="K55" s="1"/>
      <c r="L55" s="1"/>
    </row>
    <row r="56" spans="1:12">
      <c r="A56" s="1"/>
      <c r="B56" s="10"/>
      <c r="C56" s="48" t="s">
        <v>19</v>
      </c>
      <c r="D56" s="48"/>
      <c r="E56" s="11"/>
      <c r="F56" s="12">
        <f>SUM(F57:F60)</f>
        <v>0</v>
      </c>
      <c r="G56" s="13">
        <f>SUM(G57:G60)</f>
        <v>-1200</v>
      </c>
      <c r="H56" s="1"/>
      <c r="I56" s="1"/>
      <c r="J56" s="1"/>
      <c r="K56" s="1"/>
      <c r="L56" s="1"/>
    </row>
    <row r="57" spans="1:12">
      <c r="A57" s="1"/>
      <c r="B57" s="10"/>
      <c r="C57" s="8"/>
      <c r="D57" s="8" t="s">
        <v>50</v>
      </c>
      <c r="E57" s="11"/>
      <c r="F57" s="30">
        <v>0</v>
      </c>
      <c r="G57" s="31">
        <v>0</v>
      </c>
      <c r="H57" s="1"/>
      <c r="I57" s="1"/>
      <c r="J57" s="1"/>
      <c r="K57" s="1"/>
      <c r="L57" s="1"/>
    </row>
    <row r="58" spans="1:12">
      <c r="A58" s="1"/>
      <c r="B58" s="10"/>
      <c r="C58" s="11"/>
      <c r="D58" s="8" t="s">
        <v>47</v>
      </c>
      <c r="E58" s="11"/>
      <c r="F58" s="30">
        <v>0</v>
      </c>
      <c r="G58" s="31">
        <v>0</v>
      </c>
      <c r="H58" s="1"/>
      <c r="I58" s="1"/>
      <c r="J58" s="1"/>
      <c r="K58" s="1"/>
      <c r="L58" s="1"/>
    </row>
    <row r="59" spans="1:12">
      <c r="A59" s="1"/>
      <c r="B59" s="10"/>
      <c r="C59" s="11"/>
      <c r="D59" s="8" t="s">
        <v>48</v>
      </c>
      <c r="E59" s="11"/>
      <c r="F59" s="30">
        <v>0</v>
      </c>
      <c r="G59" s="31">
        <v>0</v>
      </c>
      <c r="H59" s="1"/>
      <c r="I59" s="1"/>
      <c r="J59" s="1"/>
      <c r="K59" s="1"/>
      <c r="L59" s="1"/>
    </row>
    <row r="60" spans="1:12">
      <c r="A60" s="1"/>
      <c r="B60" s="10"/>
      <c r="C60" s="11"/>
      <c r="D60" s="8" t="s">
        <v>51</v>
      </c>
      <c r="E60" s="11"/>
      <c r="F60" s="30">
        <v>0</v>
      </c>
      <c r="G60" s="31">
        <v>-1200</v>
      </c>
      <c r="H60" s="1"/>
      <c r="I60" s="1"/>
      <c r="J60" s="1"/>
      <c r="K60" s="1"/>
      <c r="L60" s="1"/>
    </row>
    <row r="61" spans="1:12">
      <c r="A61" s="1"/>
      <c r="B61" s="41" t="s">
        <v>52</v>
      </c>
      <c r="C61" s="42"/>
      <c r="D61" s="42"/>
      <c r="E61" s="27"/>
      <c r="F61" s="28">
        <f>F51-F56</f>
        <v>0</v>
      </c>
      <c r="G61" s="29">
        <f>G51+G56</f>
        <v>-1200</v>
      </c>
      <c r="H61" s="1"/>
      <c r="I61" s="1"/>
      <c r="J61" s="1"/>
      <c r="K61" s="1"/>
      <c r="L61" s="1"/>
    </row>
    <row r="62" spans="1:12">
      <c r="A62" s="1"/>
      <c r="B62" s="43"/>
      <c r="C62" s="44"/>
      <c r="D62" s="44"/>
      <c r="E62" s="44"/>
      <c r="F62" s="44"/>
      <c r="G62" s="45"/>
      <c r="H62" s="1"/>
      <c r="I62" s="1"/>
      <c r="J62" s="1"/>
      <c r="K62" s="1"/>
      <c r="L62" s="1"/>
    </row>
    <row r="63" spans="1:12">
      <c r="A63" s="1"/>
      <c r="B63" s="46" t="s">
        <v>53</v>
      </c>
      <c r="C63" s="47"/>
      <c r="D63" s="47"/>
      <c r="E63" s="32"/>
      <c r="F63" s="33">
        <f>F37+F48</f>
        <v>-400372.89000000246</v>
      </c>
      <c r="G63" s="21">
        <f>G37+G48-G61</f>
        <v>3600767.2799999975</v>
      </c>
      <c r="H63" s="1"/>
      <c r="I63" s="1"/>
      <c r="J63" s="1"/>
      <c r="K63" s="1"/>
      <c r="L63" s="1"/>
    </row>
    <row r="64" spans="1:12">
      <c r="A64" s="1"/>
      <c r="B64" s="43"/>
      <c r="C64" s="44"/>
      <c r="D64" s="44"/>
      <c r="E64" s="44"/>
      <c r="F64" s="44"/>
      <c r="G64" s="45"/>
      <c r="H64" s="1"/>
      <c r="I64" s="1"/>
      <c r="J64" s="1"/>
      <c r="K64" s="1"/>
      <c r="L64" s="1"/>
    </row>
    <row r="65" spans="1:12">
      <c r="A65" s="1"/>
      <c r="B65" s="41" t="s">
        <v>54</v>
      </c>
      <c r="C65" s="42"/>
      <c r="D65" s="42"/>
      <c r="E65" s="27"/>
      <c r="F65" s="28">
        <v>9856767.4600000009</v>
      </c>
      <c r="G65" s="29">
        <v>9612175.8499999996</v>
      </c>
      <c r="H65" s="1"/>
      <c r="I65" s="1"/>
      <c r="J65" s="1"/>
      <c r="K65" s="1"/>
      <c r="L65" s="1"/>
    </row>
    <row r="66" spans="1:12">
      <c r="A66" s="1"/>
      <c r="B66" s="46" t="s">
        <v>55</v>
      </c>
      <c r="C66" s="47"/>
      <c r="D66" s="47"/>
      <c r="E66" s="34" t="s">
        <v>56</v>
      </c>
      <c r="F66" s="28">
        <f>F63+F65</f>
        <v>9456394.5699999984</v>
      </c>
      <c r="G66" s="29">
        <f>G63+G65</f>
        <v>13212943.129999997</v>
      </c>
      <c r="H66" s="1"/>
      <c r="I66" s="1"/>
      <c r="J66" s="1"/>
      <c r="K66" s="1"/>
      <c r="L66" s="1"/>
    </row>
    <row r="67" spans="1:12" ht="12.75" thickBot="1">
      <c r="A67" s="1"/>
      <c r="B67" s="37"/>
      <c r="C67" s="38"/>
      <c r="D67" s="38"/>
      <c r="E67" s="38"/>
      <c r="F67" s="38"/>
      <c r="G67" s="39"/>
      <c r="H67" s="1"/>
      <c r="I67" s="1"/>
      <c r="J67" s="1"/>
      <c r="K67" s="1"/>
      <c r="L67" s="1"/>
    </row>
    <row r="68" spans="1:1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</row>
    <row r="69" spans="1:12" ht="59.25" customHeight="1">
      <c r="A69" s="1"/>
      <c r="B69" s="40" t="s">
        <v>57</v>
      </c>
      <c r="C69" s="40"/>
      <c r="D69" s="40"/>
      <c r="E69" s="40"/>
      <c r="F69" s="40"/>
      <c r="G69" s="40"/>
      <c r="H69" s="35"/>
      <c r="I69" s="35"/>
      <c r="J69" s="1"/>
      <c r="K69" s="1"/>
      <c r="L69" s="1"/>
    </row>
    <row r="70" spans="1:12" s="1" customFormat="1">
      <c r="E70" s="2"/>
    </row>
    <row r="71" spans="1:12" s="1" customFormat="1">
      <c r="E71" s="2"/>
    </row>
  </sheetData>
  <mergeCells count="26">
    <mergeCell ref="B7:D7"/>
    <mergeCell ref="B2:G2"/>
    <mergeCell ref="B3:G3"/>
    <mergeCell ref="B4:G4"/>
    <mergeCell ref="B5:D5"/>
    <mergeCell ref="B6:G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67:G67"/>
    <mergeCell ref="B69:G69"/>
    <mergeCell ref="B61:D61"/>
    <mergeCell ref="B62:G62"/>
    <mergeCell ref="B63:D63"/>
    <mergeCell ref="B64:G64"/>
    <mergeCell ref="B65:D65"/>
    <mergeCell ref="B66:D66"/>
  </mergeCells>
  <pageMargins left="0.59055118110236227" right="0.19685039370078741" top="0.59055118110236227" bottom="0.19685039370078741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MIGUEL</dc:creator>
  <cp:lastModifiedBy>ING. MIGUEL</cp:lastModifiedBy>
  <dcterms:created xsi:type="dcterms:W3CDTF">2017-11-13T15:30:03Z</dcterms:created>
  <dcterms:modified xsi:type="dcterms:W3CDTF">2017-11-24T18:32:27Z</dcterms:modified>
</cp:coreProperties>
</file>