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I. Información Presupuestaria\"/>
    </mc:Choice>
  </mc:AlternateContent>
  <bookViews>
    <workbookView xWindow="0" yWindow="0" windowWidth="16065" windowHeight="11880"/>
  </bookViews>
  <sheets>
    <sheet name="EAE CFG" sheetId="1" r:id="rId1"/>
  </sheets>
  <definedNames>
    <definedName name="_xlnm.Print_Area" localSheetId="0">'EAE CFG'!$B$2:$H$56</definedName>
  </definedNames>
  <calcPr calcId="152511"/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9" i="1"/>
  <c r="G28" i="1"/>
  <c r="F28" i="1"/>
  <c r="D28" i="1"/>
  <c r="C28" i="1"/>
  <c r="G19" i="1"/>
  <c r="F19" i="1"/>
  <c r="D19" i="1"/>
  <c r="C19" i="1"/>
  <c r="G44" i="1"/>
  <c r="H43" i="1"/>
  <c r="E43" i="1"/>
  <c r="E42" i="1"/>
  <c r="H42" i="1" s="1"/>
  <c r="E41" i="1"/>
  <c r="H41" i="1" s="1"/>
  <c r="E40" i="1"/>
  <c r="H40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G9" i="1"/>
  <c r="F9" i="1"/>
  <c r="D9" i="1"/>
  <c r="D44" i="1" s="1"/>
  <c r="C9" i="1"/>
  <c r="H28" i="1" l="1"/>
  <c r="E28" i="1"/>
  <c r="H19" i="1"/>
  <c r="C44" i="1"/>
  <c r="E19" i="1"/>
  <c r="E44" i="1"/>
  <c r="F44" i="1"/>
  <c r="E9" i="1"/>
  <c r="H9" i="1"/>
  <c r="H44" i="1" l="1"/>
</calcChain>
</file>

<file path=xl/sharedStrings.xml><?xml version="1.0" encoding="utf-8"?>
<sst xmlns="http://schemas.openxmlformats.org/spreadsheetml/2006/main" count="63" uniqueCount="61">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</sst>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4" fontId="2" fillId="4" borderId="20" xfId="0" applyNumberFormat="1" applyFont="1" applyFill="1" applyBorder="1" applyAlignment="1">
      <alignment horizontal="right" vertical="center" wrapText="1"/>
    </xf>
    <xf numFmtId="4" fontId="6" fillId="0" borderId="21" xfId="0" applyNumberFormat="1" applyFont="1" applyBorder="1" applyAlignment="1">
      <alignment vertical="top"/>
    </xf>
    <xf numFmtId="4" fontId="3" fillId="4" borderId="21" xfId="0" applyNumberFormat="1" applyFont="1" applyFill="1" applyBorder="1" applyAlignment="1">
      <alignment horizontal="right" vertical="center" wrapText="1"/>
    </xf>
    <xf numFmtId="4" fontId="3" fillId="4" borderId="22" xfId="0" applyNumberFormat="1" applyFont="1" applyFill="1" applyBorder="1" applyAlignment="1">
      <alignment horizontal="right" vertical="center" wrapText="1"/>
    </xf>
    <xf numFmtId="4" fontId="2" fillId="4" borderId="21" xfId="0" applyNumberFormat="1" applyFont="1" applyFill="1" applyBorder="1" applyAlignment="1">
      <alignment horizontal="right" vertical="center" wrapText="1"/>
    </xf>
    <xf numFmtId="4" fontId="2" fillId="4" borderId="22" xfId="0" applyNumberFormat="1" applyFont="1" applyFill="1" applyBorder="1" applyAlignment="1">
      <alignment horizontal="right" vertical="center" wrapText="1"/>
    </xf>
    <xf numFmtId="4" fontId="3" fillId="4" borderId="23" xfId="0" applyNumberFormat="1" applyFont="1" applyFill="1" applyBorder="1" applyAlignment="1">
      <alignment horizontal="right" vertical="center" wrapText="1"/>
    </xf>
    <xf numFmtId="4" fontId="3" fillId="4" borderId="2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showGridLines="0" tabSelected="1" topLeftCell="A25" zoomScale="90" zoomScaleNormal="90" workbookViewId="0">
      <selection activeCell="J38" sqref="J38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49</v>
      </c>
    </row>
    <row r="2" spans="2:9" x14ac:dyDescent="0.2">
      <c r="B2" s="28" t="s">
        <v>51</v>
      </c>
      <c r="C2" s="29"/>
      <c r="D2" s="29"/>
      <c r="E2" s="29"/>
      <c r="F2" s="29"/>
      <c r="G2" s="29"/>
      <c r="H2" s="30"/>
    </row>
    <row r="3" spans="2:9" x14ac:dyDescent="0.2">
      <c r="B3" s="31" t="s">
        <v>0</v>
      </c>
      <c r="C3" s="32"/>
      <c r="D3" s="32"/>
      <c r="E3" s="32"/>
      <c r="F3" s="32"/>
      <c r="G3" s="32"/>
      <c r="H3" s="33"/>
    </row>
    <row r="4" spans="2:9" x14ac:dyDescent="0.2">
      <c r="B4" s="31" t="s">
        <v>1</v>
      </c>
      <c r="C4" s="32"/>
      <c r="D4" s="32"/>
      <c r="E4" s="32"/>
      <c r="F4" s="32"/>
      <c r="G4" s="32"/>
      <c r="H4" s="33"/>
    </row>
    <row r="5" spans="2:9" ht="12.75" thickBot="1" x14ac:dyDescent="0.25">
      <c r="B5" s="34" t="s">
        <v>50</v>
      </c>
      <c r="C5" s="35"/>
      <c r="D5" s="35"/>
      <c r="E5" s="35"/>
      <c r="F5" s="35"/>
      <c r="G5" s="35"/>
      <c r="H5" s="36"/>
    </row>
    <row r="6" spans="2:9" ht="12.75" thickBot="1" x14ac:dyDescent="0.25">
      <c r="B6" s="37" t="s">
        <v>2</v>
      </c>
      <c r="C6" s="40" t="s">
        <v>3</v>
      </c>
      <c r="D6" s="41"/>
      <c r="E6" s="41"/>
      <c r="F6" s="41"/>
      <c r="G6" s="42"/>
      <c r="H6" s="43" t="s">
        <v>4</v>
      </c>
    </row>
    <row r="7" spans="2:9" ht="24.75" thickBot="1" x14ac:dyDescent="0.25">
      <c r="B7" s="38"/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44"/>
    </row>
    <row r="8" spans="2:9" ht="12.75" thickBot="1" x14ac:dyDescent="0.25">
      <c r="B8" s="39"/>
      <c r="C8" s="8" t="s">
        <v>45</v>
      </c>
      <c r="D8" s="8" t="s">
        <v>46</v>
      </c>
      <c r="E8" s="8" t="s">
        <v>10</v>
      </c>
      <c r="F8" s="8" t="s">
        <v>47</v>
      </c>
      <c r="G8" s="8" t="s">
        <v>48</v>
      </c>
      <c r="H8" s="8" t="s">
        <v>11</v>
      </c>
    </row>
    <row r="9" spans="2:9" s="7" customFormat="1" ht="12" customHeight="1" x14ac:dyDescent="0.2">
      <c r="B9" s="2" t="s">
        <v>12</v>
      </c>
      <c r="C9" s="9">
        <f>SUM(C10:C18)</f>
        <v>301590955.99199998</v>
      </c>
      <c r="D9" s="9">
        <f t="shared" ref="D9:H9" si="0">SUM(D10:D18)</f>
        <v>222866018.46000004</v>
      </c>
      <c r="E9" s="9">
        <f t="shared" si="0"/>
        <v>524456974.45200002</v>
      </c>
      <c r="F9" s="9">
        <f t="shared" si="0"/>
        <v>480231406.45999998</v>
      </c>
      <c r="G9" s="9">
        <f t="shared" si="0"/>
        <v>464882720.24000001</v>
      </c>
      <c r="H9" s="10">
        <f t="shared" si="0"/>
        <v>44225567.992000014</v>
      </c>
    </row>
    <row r="10" spans="2:9" ht="12" customHeight="1" x14ac:dyDescent="0.2">
      <c r="B10" s="3" t="s">
        <v>13</v>
      </c>
      <c r="C10" s="11">
        <v>3516223.0727999997</v>
      </c>
      <c r="D10" s="11">
        <v>68173999.200000003</v>
      </c>
      <c r="E10" s="12">
        <f>+C10+D10</f>
        <v>71690222.272799999</v>
      </c>
      <c r="F10" s="11">
        <v>68540746.459999993</v>
      </c>
      <c r="G10" s="11">
        <v>64652006.549999997</v>
      </c>
      <c r="H10" s="13">
        <f>+E10-F10</f>
        <v>3149475.8128000051</v>
      </c>
    </row>
    <row r="11" spans="2:9" ht="14.45" customHeight="1" x14ac:dyDescent="0.2">
      <c r="B11" s="3" t="s">
        <v>14</v>
      </c>
      <c r="C11" s="11">
        <v>0</v>
      </c>
      <c r="D11" s="11">
        <v>0</v>
      </c>
      <c r="E11" s="12">
        <f t="shared" ref="E11:E17" si="1">+C11+D11</f>
        <v>0</v>
      </c>
      <c r="F11" s="11">
        <v>0</v>
      </c>
      <c r="G11" s="11">
        <v>0</v>
      </c>
      <c r="H11" s="13">
        <f t="shared" ref="H11:H17" si="2">+E11-F11</f>
        <v>0</v>
      </c>
    </row>
    <row r="12" spans="2:9" ht="12" customHeight="1" x14ac:dyDescent="0.2">
      <c r="B12" s="3" t="s">
        <v>15</v>
      </c>
      <c r="C12" s="11">
        <v>107618016.71160001</v>
      </c>
      <c r="D12" s="11">
        <v>121488144.22</v>
      </c>
      <c r="E12" s="12">
        <f t="shared" si="1"/>
        <v>229106160.9316</v>
      </c>
      <c r="F12" s="11">
        <v>213522139.00999999</v>
      </c>
      <c r="G12" s="11">
        <v>204954936.33000001</v>
      </c>
      <c r="H12" s="13">
        <f t="shared" si="2"/>
        <v>15584021.921600014</v>
      </c>
    </row>
    <row r="13" spans="2:9" ht="14.45" customHeight="1" x14ac:dyDescent="0.2">
      <c r="B13" s="3" t="s">
        <v>16</v>
      </c>
      <c r="C13" s="11">
        <v>0</v>
      </c>
      <c r="D13" s="11">
        <v>0</v>
      </c>
      <c r="E13" s="12">
        <f t="shared" si="1"/>
        <v>0</v>
      </c>
      <c r="F13" s="11">
        <v>0</v>
      </c>
      <c r="G13" s="11">
        <v>0</v>
      </c>
      <c r="H13" s="13">
        <f t="shared" si="2"/>
        <v>0</v>
      </c>
    </row>
    <row r="14" spans="2:9" ht="12" customHeight="1" x14ac:dyDescent="0.2">
      <c r="B14" s="3" t="s">
        <v>17</v>
      </c>
      <c r="C14" s="11">
        <v>121411483.38360001</v>
      </c>
      <c r="D14" s="11">
        <v>10599187.93</v>
      </c>
      <c r="E14" s="12">
        <f t="shared" si="1"/>
        <v>132010671.3136</v>
      </c>
      <c r="F14" s="11">
        <v>123640416.90000001</v>
      </c>
      <c r="G14" s="11">
        <v>122224839.75</v>
      </c>
      <c r="H14" s="13">
        <f t="shared" si="2"/>
        <v>8370254.4135999978</v>
      </c>
    </row>
    <row r="15" spans="2:9" ht="14.45" customHeight="1" x14ac:dyDescent="0.2">
      <c r="B15" s="3" t="s">
        <v>18</v>
      </c>
      <c r="C15" s="11">
        <v>0</v>
      </c>
      <c r="D15" s="11">
        <v>0</v>
      </c>
      <c r="E15" s="12">
        <f t="shared" si="1"/>
        <v>0</v>
      </c>
      <c r="F15" s="11">
        <v>0</v>
      </c>
      <c r="G15" s="11">
        <v>0</v>
      </c>
      <c r="H15" s="13">
        <f t="shared" si="2"/>
        <v>0</v>
      </c>
    </row>
    <row r="16" spans="2:9" ht="25.9" customHeight="1" x14ac:dyDescent="0.2">
      <c r="B16" s="3" t="s">
        <v>19</v>
      </c>
      <c r="C16" s="11">
        <v>67625861.359200001</v>
      </c>
      <c r="D16" s="11">
        <v>22338777.109999999</v>
      </c>
      <c r="E16" s="12">
        <f t="shared" si="1"/>
        <v>89964638.4692</v>
      </c>
      <c r="F16" s="11">
        <v>73079040.5</v>
      </c>
      <c r="G16" s="11">
        <v>71651314.549999997</v>
      </c>
      <c r="H16" s="13">
        <f t="shared" si="2"/>
        <v>16885597.9692</v>
      </c>
    </row>
    <row r="17" spans="2:8" ht="14.45" customHeight="1" x14ac:dyDescent="0.2">
      <c r="B17" s="3" t="s">
        <v>20</v>
      </c>
      <c r="C17" s="11">
        <v>1419371.4648</v>
      </c>
      <c r="D17" s="11">
        <v>265910</v>
      </c>
      <c r="E17" s="12">
        <f t="shared" si="1"/>
        <v>1685281.4648</v>
      </c>
      <c r="F17" s="11">
        <v>1449063.59</v>
      </c>
      <c r="G17" s="11">
        <v>1399623.06</v>
      </c>
      <c r="H17" s="13">
        <f t="shared" si="2"/>
        <v>236217.87479999987</v>
      </c>
    </row>
    <row r="18" spans="2:8" ht="10.9" customHeight="1" x14ac:dyDescent="0.2">
      <c r="B18" s="3"/>
      <c r="C18" s="12"/>
      <c r="D18" s="12"/>
      <c r="E18" s="12"/>
      <c r="F18" s="12"/>
      <c r="G18" s="12"/>
      <c r="H18" s="13"/>
    </row>
    <row r="19" spans="2:8" s="7" customFormat="1" ht="14.45" customHeight="1" x14ac:dyDescent="0.2">
      <c r="B19" s="2" t="s">
        <v>21</v>
      </c>
      <c r="C19" s="14">
        <f>SUM(C20:C26)</f>
        <v>203453579.47319996</v>
      </c>
      <c r="D19" s="14">
        <f t="shared" ref="D19:H19" si="3">SUM(D20:D26)</f>
        <v>-33255297.810000006</v>
      </c>
      <c r="E19" s="14">
        <f t="shared" si="3"/>
        <v>170198281.66319999</v>
      </c>
      <c r="F19" s="14">
        <f t="shared" si="3"/>
        <v>151409868.69</v>
      </c>
      <c r="G19" s="14">
        <f t="shared" si="3"/>
        <v>145351174.83000001</v>
      </c>
      <c r="H19" s="15">
        <f t="shared" si="3"/>
        <v>18788412.973199967</v>
      </c>
    </row>
    <row r="20" spans="2:8" ht="12" customHeight="1" x14ac:dyDescent="0.2">
      <c r="B20" s="3" t="s">
        <v>22</v>
      </c>
      <c r="C20" s="11">
        <v>452485.65240000002</v>
      </c>
      <c r="D20" s="11">
        <v>398500</v>
      </c>
      <c r="E20" s="12">
        <f t="shared" ref="E20:E26" si="4">+C20+D20</f>
        <v>850985.65240000002</v>
      </c>
      <c r="F20" s="11">
        <v>609458.93999999994</v>
      </c>
      <c r="G20" s="11">
        <v>553111.92000000004</v>
      </c>
      <c r="H20" s="13">
        <f t="shared" ref="H20:H26" si="5">+E20-F20</f>
        <v>241526.71240000008</v>
      </c>
    </row>
    <row r="21" spans="2:8" ht="14.45" customHeight="1" x14ac:dyDescent="0.2">
      <c r="B21" s="3" t="s">
        <v>23</v>
      </c>
      <c r="C21" s="11">
        <v>177199860.67439997</v>
      </c>
      <c r="D21" s="11">
        <v>-43731267.840000004</v>
      </c>
      <c r="E21" s="12">
        <f t="shared" si="4"/>
        <v>133468592.83439997</v>
      </c>
      <c r="F21" s="11">
        <v>120512883.47</v>
      </c>
      <c r="G21" s="11">
        <v>115475136.72</v>
      </c>
      <c r="H21" s="13">
        <f t="shared" si="5"/>
        <v>12955709.36439997</v>
      </c>
    </row>
    <row r="22" spans="2:8" ht="15" customHeight="1" x14ac:dyDescent="0.2">
      <c r="B22" s="3" t="s">
        <v>24</v>
      </c>
      <c r="C22" s="11">
        <v>3374462.4612000003</v>
      </c>
      <c r="D22" s="11">
        <v>736300</v>
      </c>
      <c r="E22" s="12">
        <f t="shared" si="4"/>
        <v>4110762.4612000003</v>
      </c>
      <c r="F22" s="11">
        <v>3252631.33</v>
      </c>
      <c r="G22" s="11">
        <v>3173421.83</v>
      </c>
      <c r="H22" s="13">
        <f t="shared" si="5"/>
        <v>858131.13120000018</v>
      </c>
    </row>
    <row r="23" spans="2:8" ht="24.75" customHeight="1" x14ac:dyDescent="0.2">
      <c r="B23" s="3" t="s">
        <v>25</v>
      </c>
      <c r="C23" s="11">
        <v>14383525.6668</v>
      </c>
      <c r="D23" s="11">
        <v>2752000.01</v>
      </c>
      <c r="E23" s="12">
        <f t="shared" si="4"/>
        <v>17135525.676799998</v>
      </c>
      <c r="F23" s="11">
        <v>13802201.789999999</v>
      </c>
      <c r="G23" s="11">
        <v>13137525.52</v>
      </c>
      <c r="H23" s="13">
        <f t="shared" si="5"/>
        <v>3333323.8867999986</v>
      </c>
    </row>
    <row r="24" spans="2:8" x14ac:dyDescent="0.2">
      <c r="B24" s="3" t="s">
        <v>27</v>
      </c>
      <c r="C24" s="11">
        <v>398387.12760000001</v>
      </c>
      <c r="D24" s="11">
        <v>24500</v>
      </c>
      <c r="E24" s="12">
        <f t="shared" si="4"/>
        <v>422887.12760000001</v>
      </c>
      <c r="F24" s="11">
        <v>244064.04</v>
      </c>
      <c r="G24" s="11">
        <v>244064.04</v>
      </c>
      <c r="H24" s="13">
        <f t="shared" si="5"/>
        <v>178823.0876</v>
      </c>
    </row>
    <row r="25" spans="2:8" x14ac:dyDescent="0.2">
      <c r="B25" s="3" t="s">
        <v>28</v>
      </c>
      <c r="C25" s="11">
        <v>7203821.5032000002</v>
      </c>
      <c r="D25" s="11">
        <v>6541670.0199999996</v>
      </c>
      <c r="E25" s="12">
        <f t="shared" si="4"/>
        <v>13745491.5232</v>
      </c>
      <c r="F25" s="11">
        <v>12751702.34</v>
      </c>
      <c r="G25" s="11">
        <v>12539804.75</v>
      </c>
      <c r="H25" s="13">
        <f t="shared" si="5"/>
        <v>993789.18319999985</v>
      </c>
    </row>
    <row r="26" spans="2:8" x14ac:dyDescent="0.2">
      <c r="B26" s="3" t="s">
        <v>29</v>
      </c>
      <c r="C26" s="11">
        <v>441036.38759999996</v>
      </c>
      <c r="D26" s="11">
        <v>23000</v>
      </c>
      <c r="E26" s="12">
        <f t="shared" si="4"/>
        <v>464036.38759999996</v>
      </c>
      <c r="F26" s="11">
        <v>236926.78</v>
      </c>
      <c r="G26" s="11">
        <v>228110.05</v>
      </c>
      <c r="H26" s="13">
        <f t="shared" si="5"/>
        <v>227109.60759999996</v>
      </c>
    </row>
    <row r="27" spans="2:8" ht="10.9" customHeight="1" x14ac:dyDescent="0.2">
      <c r="B27" s="3"/>
      <c r="C27" s="12"/>
      <c r="D27" s="12"/>
      <c r="E27" s="12"/>
      <c r="F27" s="12"/>
      <c r="G27" s="12"/>
      <c r="H27" s="13"/>
    </row>
    <row r="28" spans="2:8" s="7" customFormat="1" x14ac:dyDescent="0.2">
      <c r="B28" s="2" t="s">
        <v>30</v>
      </c>
      <c r="C28" s="14">
        <f>SUM(C29:C37)</f>
        <v>4147658.0748000001</v>
      </c>
      <c r="D28" s="14">
        <f t="shared" ref="D28:H28" si="6">SUM(D29:D37)</f>
        <v>1658950</v>
      </c>
      <c r="E28" s="14">
        <f t="shared" si="6"/>
        <v>5806608.0747999996</v>
      </c>
      <c r="F28" s="14">
        <f t="shared" si="6"/>
        <v>4511822.3499999996</v>
      </c>
      <c r="G28" s="14">
        <f t="shared" si="6"/>
        <v>4055022.54</v>
      </c>
      <c r="H28" s="15">
        <f t="shared" si="6"/>
        <v>1294785.7248000004</v>
      </c>
    </row>
    <row r="29" spans="2:8" ht="24" x14ac:dyDescent="0.2">
      <c r="B29" s="3" t="s">
        <v>31</v>
      </c>
      <c r="C29" s="11">
        <v>1655499.6636000001</v>
      </c>
      <c r="D29" s="11">
        <v>525500</v>
      </c>
      <c r="E29" s="12">
        <f t="shared" ref="E29:E37" si="7">+C29+D29</f>
        <v>2180999.6636000001</v>
      </c>
      <c r="F29" s="11">
        <v>1807525.91</v>
      </c>
      <c r="G29" s="11">
        <v>1788566.99</v>
      </c>
      <c r="H29" s="13">
        <f t="shared" ref="H29:H37" si="8">+E29-F29</f>
        <v>373473.75360000017</v>
      </c>
    </row>
    <row r="30" spans="2:8" x14ac:dyDescent="0.2">
      <c r="B30" s="3" t="s">
        <v>32</v>
      </c>
      <c r="C30" s="11">
        <v>1152060.6840000001</v>
      </c>
      <c r="D30" s="11">
        <v>932450</v>
      </c>
      <c r="E30" s="12">
        <f t="shared" si="7"/>
        <v>2084510.6840000001</v>
      </c>
      <c r="F30" s="11">
        <v>1528930.01</v>
      </c>
      <c r="G30" s="11">
        <v>1114753.29</v>
      </c>
      <c r="H30" s="13">
        <f t="shared" si="8"/>
        <v>555580.67400000012</v>
      </c>
    </row>
    <row r="31" spans="2:8" x14ac:dyDescent="0.2">
      <c r="B31" s="3" t="s">
        <v>33</v>
      </c>
      <c r="C31" s="12">
        <v>0</v>
      </c>
      <c r="D31" s="12">
        <v>0</v>
      </c>
      <c r="E31" s="12">
        <f t="shared" si="7"/>
        <v>0</v>
      </c>
      <c r="F31" s="12">
        <v>0</v>
      </c>
      <c r="G31" s="12">
        <v>0</v>
      </c>
      <c r="H31" s="13">
        <f t="shared" si="8"/>
        <v>0</v>
      </c>
    </row>
    <row r="32" spans="2:8" x14ac:dyDescent="0.2">
      <c r="B32" s="3" t="s">
        <v>34</v>
      </c>
      <c r="C32" s="12">
        <v>0</v>
      </c>
      <c r="D32" s="12">
        <v>0</v>
      </c>
      <c r="E32" s="12">
        <f t="shared" si="7"/>
        <v>0</v>
      </c>
      <c r="F32" s="12">
        <v>0</v>
      </c>
      <c r="G32" s="12">
        <v>0</v>
      </c>
      <c r="H32" s="13">
        <f t="shared" si="8"/>
        <v>0</v>
      </c>
    </row>
    <row r="33" spans="2:8" x14ac:dyDescent="0.2">
      <c r="B33" s="3" t="s">
        <v>35</v>
      </c>
      <c r="C33" s="12">
        <v>0</v>
      </c>
      <c r="D33" s="12">
        <v>0</v>
      </c>
      <c r="E33" s="12">
        <f t="shared" si="7"/>
        <v>0</v>
      </c>
      <c r="F33" s="12">
        <v>0</v>
      </c>
      <c r="G33" s="12">
        <v>0</v>
      </c>
      <c r="H33" s="13">
        <f t="shared" si="8"/>
        <v>0</v>
      </c>
    </row>
    <row r="34" spans="2:8" x14ac:dyDescent="0.2">
      <c r="B34" s="3" t="s">
        <v>36</v>
      </c>
      <c r="C34" s="12">
        <v>0</v>
      </c>
      <c r="D34" s="12">
        <v>0</v>
      </c>
      <c r="E34" s="12">
        <f t="shared" si="7"/>
        <v>0</v>
      </c>
      <c r="F34" s="12">
        <v>0</v>
      </c>
      <c r="G34" s="12">
        <v>0</v>
      </c>
      <c r="H34" s="13">
        <f t="shared" si="8"/>
        <v>0</v>
      </c>
    </row>
    <row r="35" spans="2:8" x14ac:dyDescent="0.2">
      <c r="B35" s="3" t="s">
        <v>37</v>
      </c>
      <c r="C35" s="11">
        <v>1340097.7272000001</v>
      </c>
      <c r="D35" s="11">
        <v>201000</v>
      </c>
      <c r="E35" s="12">
        <f t="shared" si="7"/>
        <v>1541097.7272000001</v>
      </c>
      <c r="F35" s="11">
        <v>1175366.43</v>
      </c>
      <c r="G35" s="11">
        <v>1151702.26</v>
      </c>
      <c r="H35" s="13">
        <f t="shared" si="8"/>
        <v>365731.29720000015</v>
      </c>
    </row>
    <row r="36" spans="2:8" x14ac:dyDescent="0.2">
      <c r="B36" s="3" t="s">
        <v>38</v>
      </c>
      <c r="C36" s="12">
        <v>0</v>
      </c>
      <c r="D36" s="12">
        <v>0</v>
      </c>
      <c r="E36" s="12">
        <f t="shared" si="7"/>
        <v>0</v>
      </c>
      <c r="F36" s="12">
        <v>0</v>
      </c>
      <c r="G36" s="12">
        <v>0</v>
      </c>
      <c r="H36" s="13">
        <f t="shared" si="8"/>
        <v>0</v>
      </c>
    </row>
    <row r="37" spans="2:8" x14ac:dyDescent="0.2">
      <c r="B37" s="3" t="s">
        <v>39</v>
      </c>
      <c r="C37" s="12">
        <v>0</v>
      </c>
      <c r="D37" s="12">
        <v>0</v>
      </c>
      <c r="E37" s="12">
        <f t="shared" si="7"/>
        <v>0</v>
      </c>
      <c r="F37" s="12">
        <v>0</v>
      </c>
      <c r="G37" s="12">
        <v>0</v>
      </c>
      <c r="H37" s="13">
        <f t="shared" si="8"/>
        <v>0</v>
      </c>
    </row>
    <row r="38" spans="2:8" ht="4.5" customHeight="1" x14ac:dyDescent="0.2">
      <c r="B38" s="3"/>
      <c r="C38" s="12"/>
      <c r="D38" s="12"/>
      <c r="E38" s="12"/>
      <c r="F38" s="12"/>
      <c r="G38" s="12"/>
      <c r="H38" s="13"/>
    </row>
    <row r="39" spans="2:8" s="7" customFormat="1" ht="21.6" customHeight="1" x14ac:dyDescent="0.2">
      <c r="B39" s="2" t="s">
        <v>40</v>
      </c>
      <c r="C39" s="14">
        <f>SUM(C40:C43)</f>
        <v>0</v>
      </c>
      <c r="D39" s="14">
        <f t="shared" ref="D39:H39" si="9">SUM(D40:D43)</f>
        <v>0</v>
      </c>
      <c r="E39" s="14">
        <f t="shared" si="9"/>
        <v>0</v>
      </c>
      <c r="F39" s="14">
        <f t="shared" si="9"/>
        <v>0</v>
      </c>
      <c r="G39" s="14">
        <f t="shared" si="9"/>
        <v>0</v>
      </c>
      <c r="H39" s="15">
        <f t="shared" si="9"/>
        <v>0</v>
      </c>
    </row>
    <row r="40" spans="2:8" ht="24" x14ac:dyDescent="0.2">
      <c r="B40" s="3" t="s">
        <v>41</v>
      </c>
      <c r="C40" s="12">
        <v>0</v>
      </c>
      <c r="D40" s="12">
        <v>0</v>
      </c>
      <c r="E40" s="12">
        <f t="shared" ref="E40:E42" si="10">+C40+D40</f>
        <v>0</v>
      </c>
      <c r="F40" s="12">
        <v>0</v>
      </c>
      <c r="G40" s="12">
        <v>0</v>
      </c>
      <c r="H40" s="13">
        <f t="shared" ref="H40:H42" si="11">+E40-F40</f>
        <v>0</v>
      </c>
    </row>
    <row r="41" spans="2:8" ht="36" x14ac:dyDescent="0.2">
      <c r="B41" s="3" t="s">
        <v>42</v>
      </c>
      <c r="C41" s="12">
        <v>0</v>
      </c>
      <c r="D41" s="12">
        <v>0</v>
      </c>
      <c r="E41" s="12">
        <f t="shared" si="10"/>
        <v>0</v>
      </c>
      <c r="F41" s="12">
        <v>0</v>
      </c>
      <c r="G41" s="12">
        <v>0</v>
      </c>
      <c r="H41" s="13">
        <f t="shared" si="11"/>
        <v>0</v>
      </c>
    </row>
    <row r="42" spans="2:8" x14ac:dyDescent="0.2">
      <c r="B42" s="3" t="s">
        <v>43</v>
      </c>
      <c r="C42" s="12">
        <v>0</v>
      </c>
      <c r="D42" s="12">
        <v>0</v>
      </c>
      <c r="E42" s="12">
        <f t="shared" si="10"/>
        <v>0</v>
      </c>
      <c r="F42" s="12">
        <v>0</v>
      </c>
      <c r="G42" s="12">
        <v>0</v>
      </c>
      <c r="H42" s="13">
        <f t="shared" si="11"/>
        <v>0</v>
      </c>
    </row>
    <row r="43" spans="2:8" ht="12.75" thickBot="1" x14ac:dyDescent="0.25">
      <c r="B43" s="3" t="s">
        <v>44</v>
      </c>
      <c r="C43" s="16">
        <v>0</v>
      </c>
      <c r="D43" s="16">
        <v>0</v>
      </c>
      <c r="E43" s="16">
        <f>+C43+D43</f>
        <v>0</v>
      </c>
      <c r="F43" s="16">
        <v>0</v>
      </c>
      <c r="G43" s="16">
        <v>0</v>
      </c>
      <c r="H43" s="17">
        <f>+E43-F43</f>
        <v>0</v>
      </c>
    </row>
    <row r="44" spans="2:8" ht="12.75" thickBot="1" x14ac:dyDescent="0.25">
      <c r="B44" s="4" t="s">
        <v>26</v>
      </c>
      <c r="C44" s="6">
        <f>+C9+C19+C28+C39</f>
        <v>509192193.53999996</v>
      </c>
      <c r="D44" s="6">
        <f t="shared" ref="D44:H44" si="12">+D9+D19+D28+D39</f>
        <v>191269670.65000004</v>
      </c>
      <c r="E44" s="6">
        <f t="shared" si="12"/>
        <v>700461864.19000006</v>
      </c>
      <c r="F44" s="6">
        <f t="shared" si="12"/>
        <v>636153097.5</v>
      </c>
      <c r="G44" s="6">
        <f t="shared" si="12"/>
        <v>614288917.61000001</v>
      </c>
      <c r="H44" s="6">
        <f t="shared" si="12"/>
        <v>64308766.689999975</v>
      </c>
    </row>
    <row r="46" spans="2:8" ht="15" x14ac:dyDescent="0.25">
      <c r="B46" s="18" t="s">
        <v>52</v>
      </c>
      <c r="C46"/>
      <c r="D46"/>
      <c r="E46"/>
      <c r="F46"/>
      <c r="G46"/>
      <c r="H46"/>
    </row>
    <row r="50" spans="2:8" ht="15" x14ac:dyDescent="0.25">
      <c r="B50" s="19" t="s">
        <v>53</v>
      </c>
      <c r="C50" s="18"/>
      <c r="D50" s="18"/>
      <c r="E50" s="20"/>
      <c r="F50" s="27" t="s">
        <v>54</v>
      </c>
      <c r="G50" s="27"/>
      <c r="H50" s="27"/>
    </row>
    <row r="51" spans="2:8" ht="15" x14ac:dyDescent="0.2">
      <c r="B51" s="21" t="s">
        <v>55</v>
      </c>
      <c r="C51" s="27" t="s">
        <v>56</v>
      </c>
      <c r="D51" s="27"/>
      <c r="E51" s="27"/>
      <c r="F51" s="26" t="s">
        <v>57</v>
      </c>
      <c r="G51" s="26"/>
      <c r="H51" s="26"/>
    </row>
    <row r="52" spans="2:8" ht="12.75" x14ac:dyDescent="0.2">
      <c r="B52" s="19"/>
      <c r="C52" s="26" t="s">
        <v>58</v>
      </c>
      <c r="D52" s="26"/>
      <c r="E52" s="26"/>
      <c r="F52" s="22"/>
      <c r="G52" s="23"/>
      <c r="H52" s="22"/>
    </row>
    <row r="53" spans="2:8" ht="15" x14ac:dyDescent="0.25">
      <c r="B53" s="19"/>
      <c r="C53" s="20"/>
      <c r="D53" s="23"/>
      <c r="E53" s="24"/>
      <c r="F53" s="22"/>
      <c r="G53" s="24"/>
      <c r="H53" s="22"/>
    </row>
    <row r="54" spans="2:8" ht="15" x14ac:dyDescent="0.25">
      <c r="B54" s="19"/>
      <c r="C54" s="20"/>
      <c r="D54" s="23"/>
      <c r="E54" s="24"/>
      <c r="F54" s="22"/>
      <c r="G54" s="24"/>
      <c r="H54" s="22"/>
    </row>
    <row r="55" spans="2:8" ht="15" x14ac:dyDescent="0.25">
      <c r="B55" s="19" t="s">
        <v>53</v>
      </c>
      <c r="C55" s="18"/>
      <c r="D55" s="18"/>
      <c r="E55" s="20"/>
      <c r="F55" s="27" t="s">
        <v>54</v>
      </c>
      <c r="G55" s="27"/>
      <c r="H55" s="27"/>
    </row>
    <row r="56" spans="2:8" ht="15" x14ac:dyDescent="0.25">
      <c r="B56" s="21" t="s">
        <v>59</v>
      </c>
      <c r="C56" s="25"/>
      <c r="D56" s="25"/>
      <c r="E56" s="20"/>
      <c r="F56" s="26" t="s">
        <v>60</v>
      </c>
      <c r="G56" s="26"/>
      <c r="H56" s="26"/>
    </row>
  </sheetData>
  <mergeCells count="13">
    <mergeCell ref="B2:H2"/>
    <mergeCell ref="B3:H3"/>
    <mergeCell ref="B4:H4"/>
    <mergeCell ref="B5:H5"/>
    <mergeCell ref="B6:B8"/>
    <mergeCell ref="C6:G6"/>
    <mergeCell ref="H6:H7"/>
    <mergeCell ref="F56:H56"/>
    <mergeCell ref="F50:H50"/>
    <mergeCell ref="C51:E51"/>
    <mergeCell ref="F51:H51"/>
    <mergeCell ref="C52:E52"/>
    <mergeCell ref="F55:H55"/>
  </mergeCells>
  <pageMargins left="0.39370078740157483" right="0.19685039370078741" top="0.59055118110236227" bottom="0.19685039370078741" header="0.31496062992125984" footer="0.31496062992125984"/>
  <pageSetup scale="74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2018-01-26T21:51:07Z</cp:lastPrinted>
  <dcterms:created xsi:type="dcterms:W3CDTF">2015-10-07T18:41:16Z</dcterms:created>
  <dcterms:modified xsi:type="dcterms:W3CDTF">2018-01-26T21:51:59Z</dcterms:modified>
</cp:coreProperties>
</file>