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E CFG" sheetId="1" r:id="rId1"/>
  </sheets>
  <definedNames>
    <definedName name="_xlnm.Print_Area" localSheetId="0">'EAE CFG'!$B$2:$H$44</definedName>
  </definedNames>
  <calcPr calcId="144525"/>
</workbook>
</file>

<file path=xl/calcChain.xml><?xml version="1.0" encoding="utf-8"?>
<calcChain xmlns="http://schemas.openxmlformats.org/spreadsheetml/2006/main">
  <c r="H51" i="1" l="1"/>
  <c r="E51" i="1"/>
  <c r="G51" i="1"/>
  <c r="F51" i="1"/>
  <c r="D51" i="1"/>
  <c r="C51" i="1"/>
  <c r="H50" i="1"/>
  <c r="E50" i="1"/>
  <c r="G28" i="1" l="1"/>
  <c r="F28" i="1"/>
  <c r="D28" i="1"/>
  <c r="C28" i="1"/>
  <c r="G44" i="1"/>
  <c r="F44" i="1"/>
  <c r="D44" i="1"/>
  <c r="E39" i="1"/>
  <c r="H39" i="1"/>
  <c r="H43" i="1"/>
  <c r="H42" i="1"/>
  <c r="H41" i="1"/>
  <c r="H40" i="1"/>
  <c r="H37" i="1"/>
  <c r="H36" i="1"/>
  <c r="H35" i="1"/>
  <c r="H34" i="1"/>
  <c r="H33" i="1"/>
  <c r="H32" i="1"/>
  <c r="H31" i="1"/>
  <c r="H26" i="1"/>
  <c r="H20" i="1"/>
  <c r="H16" i="1"/>
  <c r="H15" i="1"/>
  <c r="H14" i="1"/>
  <c r="H13" i="1"/>
  <c r="H10" i="1"/>
  <c r="E42" i="1"/>
  <c r="E41" i="1"/>
  <c r="E40" i="1"/>
  <c r="E37" i="1"/>
  <c r="E36" i="1"/>
  <c r="E35" i="1"/>
  <c r="E34" i="1"/>
  <c r="E33" i="1"/>
  <c r="E32" i="1"/>
  <c r="E31" i="1"/>
  <c r="E30" i="1"/>
  <c r="H30" i="1" s="1"/>
  <c r="E29" i="1"/>
  <c r="H29" i="1" s="1"/>
  <c r="E26" i="1"/>
  <c r="E25" i="1"/>
  <c r="H25" i="1" s="1"/>
  <c r="E24" i="1"/>
  <c r="H24" i="1" s="1"/>
  <c r="E23" i="1"/>
  <c r="H23" i="1" s="1"/>
  <c r="E22" i="1"/>
  <c r="H22" i="1" s="1"/>
  <c r="E21" i="1"/>
  <c r="H21" i="1" s="1"/>
  <c r="E20" i="1"/>
  <c r="E17" i="1"/>
  <c r="H17" i="1" s="1"/>
  <c r="E16" i="1"/>
  <c r="E15" i="1"/>
  <c r="E14" i="1"/>
  <c r="E13" i="1"/>
  <c r="E12" i="1"/>
  <c r="H12" i="1" s="1"/>
  <c r="E11" i="1"/>
  <c r="H11" i="1" s="1"/>
  <c r="E10" i="1"/>
  <c r="G19" i="1"/>
  <c r="F19" i="1"/>
  <c r="D19" i="1"/>
  <c r="C19" i="1"/>
  <c r="G9" i="1"/>
  <c r="F9" i="1"/>
  <c r="D9" i="1"/>
  <c r="C9" i="1"/>
  <c r="C44" i="1" s="1"/>
  <c r="E44" i="1" s="1"/>
  <c r="H44" i="1" s="1"/>
  <c r="E28" i="1" l="1"/>
  <c r="H28" i="1" s="1"/>
  <c r="E19" i="1"/>
  <c r="H19" i="1" s="1"/>
  <c r="E9" i="1"/>
  <c r="H9" i="1" s="1"/>
</calcChain>
</file>

<file path=xl/sharedStrings.xml><?xml version="1.0" encoding="utf-8"?>
<sst xmlns="http://schemas.openxmlformats.org/spreadsheetml/2006/main" count="53" uniqueCount="53">
  <si>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</si>
  <si>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</si>
  <si>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</si>
  <si>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</si>
  <si>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</si>
  <si>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</si>
  <si>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</si>
  <si>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</si>
  <si>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</si>
  <si>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</si>
  <si>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</si>
  <si>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</si>
  <si>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</si>
  <si>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</si>
  <si>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</si>
  <si>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</si>
  <si>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</si>
  <si>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</si>
  <si>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</si>
  <si>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</si>
  <si>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</si>
  <si>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</si>
  <si>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</si>
  <si>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</si>
  <si>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</si>
  <si>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</si>
  <si>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</si>
  <si>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</si>
  <si>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</si>
  <si>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</si>
  <si>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</si>
  <si>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</si>
  <si>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</si>
  <si>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</si>
  <si>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</si>
  <si>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</si>
  <si>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</si>
  <si>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</si>
  <si>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</si>
  <si>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</si>
  <si>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</si>
  <si>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</si>
  <si>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</si>
  <si>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</si>
  <si>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</si>
  <si>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</si>
  <si>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</si>
  <si>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</si>
  <si>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</si>
  <si>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</si>
  <si>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</si>
  <si>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Arteaga, Coahuila</t>
  </si>
  <si>
    <t xml:space="preserve">NOTA: Existe otro Concepto: Sin Descripción por una cantidad 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</si>
</sst>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4" fontId="1" fillId="0" borderId="0" xfId="1" applyFont="1"/>
    <xf numFmtId="4" fontId="3" fillId="4" borderId="0" xfId="0" applyNumberFormat="1" applyFont="1" applyFill="1" applyBorder="1" applyAlignment="1">
      <alignment horizontal="right" vertical="center" wrapText="1"/>
    </xf>
    <xf numFmtId="44" fontId="1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1"/>
  <sheetViews>
    <sheetView showGridLines="0" tabSelected="1" zoomScale="90" zoomScaleNormal="90" workbookViewId="0">
      <selection activeCell="B6" sqref="B6:B8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5">
      <c r="I1" s="5" t="s">
        <v>49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6" thickBot="1" x14ac:dyDescent="0.25">
      <c r="B5" s="17" t="s">
        <v>50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C10+C11+C12+C13+C14+C15+C16+C17</f>
        <v>55147809</v>
      </c>
      <c r="D9" s="8">
        <f>D10+D11+D12+D13+D14+D15+D16+D17</f>
        <v>30540259.040000003</v>
      </c>
      <c r="E9" s="8">
        <f>C9+D9</f>
        <v>85688068.040000007</v>
      </c>
      <c r="F9" s="8">
        <f>F10+F11+F12+F13+F14+F15+F16+F17</f>
        <v>70355387.280000001</v>
      </c>
      <c r="G9" s="8">
        <f>G10+G11+G12+G13+G14+G15+G16+G17</f>
        <v>70204521.020000011</v>
      </c>
      <c r="H9" s="8">
        <f>E9-F9</f>
        <v>15332680.760000005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f>C10+D10</f>
        <v>0</v>
      </c>
      <c r="F10" s="6">
        <v>0</v>
      </c>
      <c r="G10" s="6">
        <v>0</v>
      </c>
      <c r="H10" s="6">
        <f>E10-F10</f>
        <v>0</v>
      </c>
    </row>
    <row r="11" spans="2:9" ht="14.45" customHeight="1" x14ac:dyDescent="0.2">
      <c r="B11" s="3" t="s">
        <v>14</v>
      </c>
      <c r="C11" s="6">
        <v>335800</v>
      </c>
      <c r="D11" s="6">
        <v>20000</v>
      </c>
      <c r="E11" s="6">
        <f t="shared" ref="E11:E17" si="0">C11+D11</f>
        <v>355800</v>
      </c>
      <c r="F11" s="6">
        <v>285297.83</v>
      </c>
      <c r="G11" s="6">
        <v>285297.83</v>
      </c>
      <c r="H11" s="6">
        <f t="shared" ref="H11:H17" si="1">E11-F11</f>
        <v>70502.169999999984</v>
      </c>
    </row>
    <row r="12" spans="2:9" ht="12" customHeight="1" x14ac:dyDescent="0.2">
      <c r="B12" s="3" t="s">
        <v>15</v>
      </c>
      <c r="C12" s="6">
        <v>10923240</v>
      </c>
      <c r="D12" s="6">
        <v>3837993.23</v>
      </c>
      <c r="E12" s="6">
        <f t="shared" si="0"/>
        <v>14761233.23</v>
      </c>
      <c r="F12" s="6">
        <v>10772354.300000001</v>
      </c>
      <c r="G12" s="6">
        <v>10621488.039999999</v>
      </c>
      <c r="H12" s="6">
        <f t="shared" si="1"/>
        <v>3988878.9299999997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9" ht="12" customHeight="1" x14ac:dyDescent="0.2">
      <c r="B14" s="3" t="s">
        <v>17</v>
      </c>
      <c r="C14" s="6">
        <v>6434473</v>
      </c>
      <c r="D14" s="6">
        <v>3019376.25</v>
      </c>
      <c r="E14" s="6">
        <f t="shared" si="0"/>
        <v>9453849.25</v>
      </c>
      <c r="F14" s="6">
        <v>6074541.0199999996</v>
      </c>
      <c r="G14" s="6">
        <v>6074541.0199999996</v>
      </c>
      <c r="H14" s="6">
        <f t="shared" si="1"/>
        <v>3379308.2300000004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9" ht="25.9" customHeight="1" x14ac:dyDescent="0.2">
      <c r="B16" s="3" t="s">
        <v>19</v>
      </c>
      <c r="C16" s="6">
        <v>24468481</v>
      </c>
      <c r="D16" s="6">
        <v>18449151.370000001</v>
      </c>
      <c r="E16" s="6">
        <f t="shared" si="0"/>
        <v>42917632.370000005</v>
      </c>
      <c r="F16" s="6">
        <v>37251721.840000004</v>
      </c>
      <c r="G16" s="6">
        <v>37251721.840000004</v>
      </c>
      <c r="H16" s="6">
        <f t="shared" si="1"/>
        <v>5665910.5300000012</v>
      </c>
    </row>
    <row r="17" spans="2:8" ht="14.45" customHeight="1" x14ac:dyDescent="0.2">
      <c r="B17" s="3" t="s">
        <v>20</v>
      </c>
      <c r="C17" s="6">
        <v>12985815</v>
      </c>
      <c r="D17" s="6">
        <v>5213738.1900000004</v>
      </c>
      <c r="E17" s="6">
        <f t="shared" si="0"/>
        <v>18199553.190000001</v>
      </c>
      <c r="F17" s="6">
        <v>15971472.289999999</v>
      </c>
      <c r="G17" s="6">
        <v>15971472.289999999</v>
      </c>
      <c r="H17" s="6">
        <f t="shared" si="1"/>
        <v>2228080.9000000022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C20+C21+C22+C23+C24+C25+C26</f>
        <v>52306879.659999996</v>
      </c>
      <c r="D19" s="8">
        <f>D20+D21+D22+D23+D24+D25+D26</f>
        <v>26990346.060000002</v>
      </c>
      <c r="E19" s="8">
        <f>C19+D19</f>
        <v>79297225.719999999</v>
      </c>
      <c r="F19" s="8">
        <f>F20+F21+F22+F23+F24+F25+F26</f>
        <v>67819288.210000008</v>
      </c>
      <c r="G19" s="8">
        <f>G20+G21+G22+G23+G24+G25+G26</f>
        <v>67819288.210000008</v>
      </c>
      <c r="H19" s="8">
        <f>E19-F19</f>
        <v>11477937.50999999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f t="shared" ref="E20:E26" si="2">C20+D20</f>
        <v>0</v>
      </c>
      <c r="F20" s="6">
        <v>0</v>
      </c>
      <c r="G20" s="6">
        <v>0</v>
      </c>
      <c r="H20" s="6">
        <f t="shared" ref="H20:H26" si="3">E20-F20</f>
        <v>0</v>
      </c>
    </row>
    <row r="21" spans="2:8" ht="14.45" customHeight="1" x14ac:dyDescent="0.2">
      <c r="B21" s="3" t="s">
        <v>23</v>
      </c>
      <c r="C21" s="6">
        <v>19698049</v>
      </c>
      <c r="D21" s="6">
        <v>11381222.560000001</v>
      </c>
      <c r="E21" s="6">
        <f t="shared" si="2"/>
        <v>31079271.560000002</v>
      </c>
      <c r="F21" s="6">
        <v>27757479.149999999</v>
      </c>
      <c r="G21" s="6">
        <v>27757479.149999999</v>
      </c>
      <c r="H21" s="6">
        <f t="shared" si="3"/>
        <v>3321792.4100000039</v>
      </c>
    </row>
    <row r="22" spans="2:8" ht="15" customHeight="1" x14ac:dyDescent="0.2">
      <c r="B22" s="3" t="s">
        <v>24</v>
      </c>
      <c r="C22" s="6">
        <v>8283798</v>
      </c>
      <c r="D22" s="6">
        <v>4612219.82</v>
      </c>
      <c r="E22" s="6">
        <f t="shared" si="2"/>
        <v>12896017.82</v>
      </c>
      <c r="F22" s="6">
        <v>10778706.550000001</v>
      </c>
      <c r="G22" s="6">
        <v>10778706.550000001</v>
      </c>
      <c r="H22" s="6">
        <f t="shared" si="3"/>
        <v>2117311.2699999996</v>
      </c>
    </row>
    <row r="23" spans="2:8" ht="24.75" customHeight="1" x14ac:dyDescent="0.2">
      <c r="B23" s="3" t="s">
        <v>25</v>
      </c>
      <c r="C23" s="6">
        <v>2439361</v>
      </c>
      <c r="D23" s="6">
        <v>377187.18</v>
      </c>
      <c r="E23" s="6">
        <f t="shared" si="2"/>
        <v>2816548.18</v>
      </c>
      <c r="F23" s="6">
        <v>1229586.8600000001</v>
      </c>
      <c r="G23" s="6">
        <v>1229586.8600000001</v>
      </c>
      <c r="H23" s="6">
        <f t="shared" si="3"/>
        <v>1586961.32</v>
      </c>
    </row>
    <row r="24" spans="2:8" x14ac:dyDescent="0.2">
      <c r="B24" s="3" t="s">
        <v>27</v>
      </c>
      <c r="C24" s="6">
        <v>2470428</v>
      </c>
      <c r="D24" s="6">
        <v>388256</v>
      </c>
      <c r="E24" s="6">
        <f t="shared" si="2"/>
        <v>2858684</v>
      </c>
      <c r="F24" s="6">
        <v>2228084.5699999998</v>
      </c>
      <c r="G24" s="6">
        <v>2228084.5699999998</v>
      </c>
      <c r="H24" s="6">
        <f t="shared" si="3"/>
        <v>630599.43000000017</v>
      </c>
    </row>
    <row r="25" spans="2:8" x14ac:dyDescent="0.2">
      <c r="B25" s="3" t="s">
        <v>28</v>
      </c>
      <c r="C25" s="6">
        <v>19415243.66</v>
      </c>
      <c r="D25" s="6">
        <v>10231460.5</v>
      </c>
      <c r="E25" s="6">
        <f t="shared" si="2"/>
        <v>29646704.16</v>
      </c>
      <c r="F25" s="6">
        <v>25825431.079999998</v>
      </c>
      <c r="G25" s="6">
        <v>25825431.079999998</v>
      </c>
      <c r="H25" s="6">
        <f t="shared" si="3"/>
        <v>3821273.0800000019</v>
      </c>
    </row>
    <row r="26" spans="2:8" x14ac:dyDescent="0.2">
      <c r="B26" s="3" t="s">
        <v>29</v>
      </c>
      <c r="C26" s="6">
        <v>0</v>
      </c>
      <c r="D26" s="6">
        <v>0</v>
      </c>
      <c r="E26" s="6">
        <f t="shared" si="2"/>
        <v>0</v>
      </c>
      <c r="F26" s="6">
        <v>0</v>
      </c>
      <c r="G26" s="6">
        <v>0</v>
      </c>
      <c r="H26" s="6">
        <f t="shared" si="3"/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C29+C30+C31+C32+C33+C34+C35+C36+C37</f>
        <v>4354532.1099999994</v>
      </c>
      <c r="D28" s="8">
        <f>D29+D30+D31+D32+D33+D34+D35+D36+D37</f>
        <v>3181356.83</v>
      </c>
      <c r="E28" s="8">
        <f>C28+D28</f>
        <v>7535888.9399999995</v>
      </c>
      <c r="F28" s="8">
        <f>F29+F30+F31+F32+F33+F34+F35+F36+F37</f>
        <v>6346543.6400000006</v>
      </c>
      <c r="G28" s="8">
        <f>G29+G30+G31+G32+G33+G34+G35+G36+G37</f>
        <v>6346543.6400000006</v>
      </c>
      <c r="H28" s="8">
        <f>E28-F28</f>
        <v>1189345.2999999989</v>
      </c>
    </row>
    <row r="29" spans="2:8" ht="24" x14ac:dyDescent="0.2">
      <c r="B29" s="3" t="s">
        <v>31</v>
      </c>
      <c r="C29" s="6">
        <v>472581.31</v>
      </c>
      <c r="D29" s="6">
        <v>26500</v>
      </c>
      <c r="E29" s="6">
        <f t="shared" ref="E29:E37" si="4">C29+D29</f>
        <v>499081.31</v>
      </c>
      <c r="F29" s="6">
        <v>187637.39</v>
      </c>
      <c r="G29" s="6">
        <v>187637.39</v>
      </c>
      <c r="H29" s="6">
        <f t="shared" ref="H29:H37" si="5">E29-F29</f>
        <v>311443.92</v>
      </c>
    </row>
    <row r="30" spans="2:8" x14ac:dyDescent="0.2">
      <c r="B30" s="3" t="s">
        <v>32</v>
      </c>
      <c r="C30" s="6">
        <v>1696903.8</v>
      </c>
      <c r="D30" s="6">
        <v>431570.81</v>
      </c>
      <c r="E30" s="6">
        <f t="shared" si="4"/>
        <v>2128474.61</v>
      </c>
      <c r="F30" s="6">
        <v>1675228.96</v>
      </c>
      <c r="G30" s="6">
        <v>1675228.96</v>
      </c>
      <c r="H30" s="6">
        <f t="shared" si="5"/>
        <v>453245.64999999991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si="4"/>
        <v>0</v>
      </c>
      <c r="F31" s="6">
        <v>0</v>
      </c>
      <c r="G31" s="6">
        <v>0</v>
      </c>
      <c r="H31" s="6">
        <f t="shared" si="5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4"/>
        <v>0</v>
      </c>
      <c r="F32" s="6">
        <v>0</v>
      </c>
      <c r="G32" s="6">
        <v>0</v>
      </c>
      <c r="H32" s="6">
        <f t="shared" si="5"/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f t="shared" si="4"/>
        <v>0</v>
      </c>
      <c r="F33" s="6">
        <v>0</v>
      </c>
      <c r="G33" s="6">
        <v>0</v>
      </c>
      <c r="H33" s="6">
        <f t="shared" si="5"/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f t="shared" si="4"/>
        <v>0</v>
      </c>
      <c r="F34" s="6">
        <v>0</v>
      </c>
      <c r="G34" s="6">
        <v>0</v>
      </c>
      <c r="H34" s="6">
        <f t="shared" si="5"/>
        <v>0</v>
      </c>
    </row>
    <row r="35" spans="2:8" x14ac:dyDescent="0.2">
      <c r="B35" s="3" t="s">
        <v>37</v>
      </c>
      <c r="C35" s="6">
        <v>2185047</v>
      </c>
      <c r="D35" s="6">
        <v>2723286.02</v>
      </c>
      <c r="E35" s="6">
        <f t="shared" si="4"/>
        <v>4908333.0199999996</v>
      </c>
      <c r="F35" s="6">
        <v>4483677.29</v>
      </c>
      <c r="G35" s="6">
        <v>4483677.29</v>
      </c>
      <c r="H35" s="6">
        <f t="shared" si="5"/>
        <v>424655.72999999952</v>
      </c>
    </row>
    <row r="36" spans="2:8" x14ac:dyDescent="0.2">
      <c r="B36" s="3" t="s">
        <v>38</v>
      </c>
      <c r="C36" s="6">
        <v>0</v>
      </c>
      <c r="D36" s="6">
        <v>0</v>
      </c>
      <c r="E36" s="6">
        <f t="shared" si="4"/>
        <v>0</v>
      </c>
      <c r="F36" s="6">
        <v>0</v>
      </c>
      <c r="G36" s="6">
        <v>0</v>
      </c>
      <c r="H36" s="6">
        <f t="shared" si="5"/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4"/>
        <v>0</v>
      </c>
      <c r="F37" s="6">
        <v>0</v>
      </c>
      <c r="G37" s="6">
        <v>0</v>
      </c>
      <c r="H37" s="6">
        <f t="shared" si="5"/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f>C39+D39</f>
        <v>0</v>
      </c>
      <c r="F39" s="8">
        <v>0</v>
      </c>
      <c r="G39" s="8">
        <v>0</v>
      </c>
      <c r="H39" s="8">
        <f>E39-F39</f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f t="shared" ref="E40:E42" si="6">C40+D40</f>
        <v>0</v>
      </c>
      <c r="F40" s="6">
        <v>0</v>
      </c>
      <c r="G40" s="6">
        <v>0</v>
      </c>
      <c r="H40" s="6">
        <f t="shared" ref="H40:H43" si="7">E40-F40</f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f t="shared" si="6"/>
        <v>0</v>
      </c>
      <c r="F41" s="6">
        <v>0</v>
      </c>
      <c r="G41" s="6">
        <v>0</v>
      </c>
      <c r="H41" s="6">
        <f t="shared" si="7"/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f t="shared" si="6"/>
        <v>0</v>
      </c>
      <c r="F42" s="6">
        <v>0</v>
      </c>
      <c r="G42" s="6">
        <v>0</v>
      </c>
      <c r="H42" s="6">
        <f t="shared" si="7"/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f t="shared" si="7"/>
        <v>0</v>
      </c>
    </row>
    <row r="44" spans="2:8" ht="12.75" thickBot="1" x14ac:dyDescent="0.25">
      <c r="B44" s="4" t="s">
        <v>26</v>
      </c>
      <c r="C44" s="7">
        <f>C9+C19+C28+C39</f>
        <v>111809220.77</v>
      </c>
      <c r="D44" s="7">
        <f>D9+D19+D28+D39</f>
        <v>60711961.930000007</v>
      </c>
      <c r="E44" s="7">
        <f>C44+D44</f>
        <v>172521182.69999999</v>
      </c>
      <c r="F44" s="7">
        <f>F9+F19+F28+F39</f>
        <v>144521219.13</v>
      </c>
      <c r="G44" s="7">
        <f>G9+G19+G28+G39</f>
        <v>144370352.87</v>
      </c>
      <c r="H44" s="7">
        <f>E44-F44</f>
        <v>27999963.569999993</v>
      </c>
    </row>
    <row r="50" spans="2:8" x14ac:dyDescent="0.2">
      <c r="B50" s="1" t="s">
        <v>52</v>
      </c>
      <c r="C50" s="28">
        <v>0</v>
      </c>
      <c r="D50" s="28">
        <v>1590000</v>
      </c>
      <c r="E50" s="29">
        <f t="shared" ref="E50" si="8">C50+D50</f>
        <v>1590000</v>
      </c>
      <c r="F50" s="28">
        <v>1391535.56</v>
      </c>
      <c r="G50" s="28">
        <v>1391535.56</v>
      </c>
      <c r="H50" s="28">
        <f>E50-F50</f>
        <v>198464.43999999994</v>
      </c>
    </row>
    <row r="51" spans="2:8" x14ac:dyDescent="0.2">
      <c r="C51" s="30">
        <f>C44+C50</f>
        <v>111809220.77</v>
      </c>
      <c r="D51" s="30">
        <f>D44+D50</f>
        <v>62301961.930000007</v>
      </c>
      <c r="E51" s="30">
        <f>C51+D51</f>
        <v>174111182.69999999</v>
      </c>
      <c r="F51" s="30">
        <f>F44+F50</f>
        <v>145912754.69</v>
      </c>
      <c r="G51" s="30">
        <f>G44+G50</f>
        <v>145761888.43000001</v>
      </c>
      <c r="H51" s="30">
        <f>E51-F51</f>
        <v>28198428.00999999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2018-01-25T20:35:21Z</cp:lastPrinted>
  <dcterms:created xsi:type="dcterms:W3CDTF">2015-10-07T18:41:16Z</dcterms:created>
  <dcterms:modified xsi:type="dcterms:W3CDTF">2018-01-25T20:48:42Z</dcterms:modified>
</cp:coreProperties>
</file>