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5480" windowHeight="11640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G43" i="1" l="1"/>
  <c r="G42" i="1"/>
  <c r="G41" i="1"/>
  <c r="G40" i="1"/>
  <c r="G37" i="1"/>
  <c r="G36" i="1"/>
  <c r="G35" i="1"/>
  <c r="G34" i="1"/>
  <c r="G33" i="1"/>
  <c r="G32" i="1"/>
  <c r="G31" i="1"/>
  <c r="G30" i="1"/>
  <c r="G28" i="1" s="1"/>
  <c r="G29" i="1"/>
  <c r="G39" i="1"/>
  <c r="F39" i="1"/>
  <c r="F28" i="1"/>
  <c r="F44" i="1" s="1"/>
  <c r="G26" i="1"/>
  <c r="G24" i="1"/>
  <c r="G23" i="1"/>
  <c r="G22" i="1"/>
  <c r="G21" i="1"/>
  <c r="G20" i="1"/>
  <c r="G19" i="1" s="1"/>
  <c r="G17" i="1"/>
  <c r="G16" i="1"/>
  <c r="G15" i="1"/>
  <c r="G14" i="1"/>
  <c r="G13" i="1"/>
  <c r="G12" i="1"/>
  <c r="G11" i="1"/>
  <c r="G9" i="1" s="1"/>
  <c r="G10" i="1"/>
  <c r="F19" i="1"/>
  <c r="F9" i="1"/>
  <c r="E43" i="1"/>
  <c r="H43" i="1" s="1"/>
  <c r="E42" i="1"/>
  <c r="H42" i="1" s="1"/>
  <c r="E41" i="1"/>
  <c r="H41" i="1" s="1"/>
  <c r="E40" i="1"/>
  <c r="E39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E19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28" i="1"/>
  <c r="E9" i="1"/>
  <c r="D39" i="1"/>
  <c r="D28" i="1"/>
  <c r="D19" i="1"/>
  <c r="D9" i="1"/>
  <c r="C39" i="1"/>
  <c r="C28" i="1"/>
  <c r="C19" i="1"/>
  <c r="C9" i="1"/>
  <c r="H9" i="1" l="1"/>
  <c r="H20" i="1"/>
  <c r="H19" i="1" s="1"/>
  <c r="H40" i="1"/>
  <c r="H39" i="1" s="1"/>
  <c r="H28" i="1"/>
  <c r="G44" i="1"/>
  <c r="E44" i="1"/>
  <c r="D44" i="1"/>
  <c r="C44" i="1"/>
  <c r="H44" i="1" l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<sst xmlns="http://schemas.openxmlformats.org/spreadsheetml/2006/main" count="52" uniqueCount="52">
  <si>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</si>
  <si>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</si>
  <si>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</si>
  <si>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</si>
  <si>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</si>
  <si>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</si>
  <si>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</si>
  <si>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</si>
  <si>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</si>
  <si>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</si>
  <si>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</si>
  <si>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</si>
  <si>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</si>
  <si>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</si>
  <si>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</si>
  <si>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</si>
  <si>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</si>
  <si>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</si>
  <si>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</si>
  <si>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</si>
  <si>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</si>
  <si>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</si>
  <si>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</si>
  <si>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</si>
  <si>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</si>
  <si>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</si>
  <si>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</si>
  <si>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</si>
  <si>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</si>
  <si>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</si>
  <si>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</si>
  <si>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</si>
  <si>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</si>
  <si>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</si>
  <si>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</si>
  <si>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</si>
  <si>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</si>
  <si>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</si>
  <si>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</si>
  <si>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</si>
  <si>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</si>
  <si>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</si>
  <si>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</si>
  <si>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</si>
  <si>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</si>
  <si>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</si>
  <si>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</si>
  <si>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</si>
  <si>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</si>
  <si>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ASEC_EAEPECFG_4toTRIM_K9</t>
  </si>
  <si>
    <t>Del 01 de enero al 31 de diciembre de 2017</t>
  </si>
  <si>
    <t>Municipio de General Cepeda, coa.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</si>
</sst>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="90" zoomScaleNormal="90" workbookViewId="0">
      <selection activeCell="I22" sqref="I22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49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50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f t="shared" ref="C9:H9" si="0">SUM(C10:C17)</f>
        <v>12986328.210000001</v>
      </c>
      <c r="D9" s="8">
        <f t="shared" si="0"/>
        <v>-3468850.92</v>
      </c>
      <c r="E9" s="8">
        <f t="shared" si="0"/>
        <v>9517477.290000001</v>
      </c>
      <c r="F9" s="8">
        <f t="shared" si="0"/>
        <v>13887011.93</v>
      </c>
      <c r="G9" s="8">
        <f t="shared" si="0"/>
        <v>13887011.93</v>
      </c>
      <c r="H9" s="8">
        <f t="shared" si="0"/>
        <v>-4369534.6400000006</v>
      </c>
    </row>
    <row r="10" spans="2:9" ht="12" customHeight="1" x14ac:dyDescent="0.2">
      <c r="B10" s="3" t="s">
        <v>13</v>
      </c>
      <c r="C10" s="6">
        <v>2790373.04</v>
      </c>
      <c r="D10" s="6">
        <v>-2084183.7</v>
      </c>
      <c r="E10" s="6">
        <f>C10+D10</f>
        <v>706189.34000000008</v>
      </c>
      <c r="F10" s="6">
        <v>2776710.97</v>
      </c>
      <c r="G10" s="6">
        <f>F10</f>
        <v>2776710.97</v>
      </c>
      <c r="H10" s="6">
        <f>E10-F10</f>
        <v>-2070521.6300000001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f t="shared" ref="E11:E17" si="1">C11+D11</f>
        <v>0</v>
      </c>
      <c r="F11" s="6">
        <v>0</v>
      </c>
      <c r="G11" s="6">
        <f t="shared" ref="G11:G17" si="2">F11</f>
        <v>0</v>
      </c>
      <c r="H11" s="6">
        <f t="shared" ref="H11:H17" si="3">E11-F11</f>
        <v>0</v>
      </c>
    </row>
    <row r="12" spans="2:9" ht="12" customHeight="1" x14ac:dyDescent="0.2">
      <c r="B12" s="3" t="s">
        <v>15</v>
      </c>
      <c r="C12" s="6">
        <v>1305772.24</v>
      </c>
      <c r="D12" s="6">
        <v>-689525.37</v>
      </c>
      <c r="E12" s="6">
        <f t="shared" si="1"/>
        <v>616246.87</v>
      </c>
      <c r="F12" s="6">
        <v>1368076.19</v>
      </c>
      <c r="G12" s="6">
        <f t="shared" si="2"/>
        <v>1368076.19</v>
      </c>
      <c r="H12" s="6">
        <f t="shared" si="3"/>
        <v>-751829.32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f t="shared" si="2"/>
        <v>0</v>
      </c>
      <c r="H13" s="6">
        <f t="shared" si="3"/>
        <v>0</v>
      </c>
    </row>
    <row r="14" spans="2:9" ht="12" customHeight="1" x14ac:dyDescent="0.2">
      <c r="B14" s="3" t="s">
        <v>17</v>
      </c>
      <c r="C14" s="6">
        <v>2369829.71</v>
      </c>
      <c r="D14" s="6">
        <v>1734378.25</v>
      </c>
      <c r="E14" s="6">
        <f t="shared" si="1"/>
        <v>4104207.96</v>
      </c>
      <c r="F14" s="6">
        <v>4233981.1100000003</v>
      </c>
      <c r="G14" s="6">
        <f t="shared" si="2"/>
        <v>4233981.1100000003</v>
      </c>
      <c r="H14" s="6">
        <f t="shared" si="3"/>
        <v>-129773.15000000037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f t="shared" si="2"/>
        <v>0</v>
      </c>
      <c r="H15" s="6">
        <f t="shared" si="3"/>
        <v>0</v>
      </c>
    </row>
    <row r="16" spans="2:9" ht="25.9" customHeight="1" x14ac:dyDescent="0.2">
      <c r="B16" s="3" t="s">
        <v>19</v>
      </c>
      <c r="C16" s="6">
        <v>5581553.9100000001</v>
      </c>
      <c r="D16" s="6">
        <v>-2401971.1</v>
      </c>
      <c r="E16" s="6">
        <f t="shared" si="1"/>
        <v>3179582.81</v>
      </c>
      <c r="F16" s="6">
        <v>4339615.5599999996</v>
      </c>
      <c r="G16" s="6">
        <f t="shared" si="2"/>
        <v>4339615.5599999996</v>
      </c>
      <c r="H16" s="6">
        <f t="shared" si="3"/>
        <v>-1160032.7499999995</v>
      </c>
    </row>
    <row r="17" spans="2:8" ht="14.45" customHeight="1" x14ac:dyDescent="0.2">
      <c r="B17" s="3" t="s">
        <v>20</v>
      </c>
      <c r="C17" s="6">
        <v>938799.31</v>
      </c>
      <c r="D17" s="6">
        <v>-27549</v>
      </c>
      <c r="E17" s="6">
        <f t="shared" si="1"/>
        <v>911250.31</v>
      </c>
      <c r="F17" s="6">
        <v>1168628.1000000001</v>
      </c>
      <c r="G17" s="6">
        <f t="shared" si="2"/>
        <v>1168628.1000000001</v>
      </c>
      <c r="H17" s="6">
        <f t="shared" si="3"/>
        <v>-257377.79000000004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f t="shared" ref="C19:H19" si="4">SUM(C20:C26)</f>
        <v>25819609.300000001</v>
      </c>
      <c r="D19" s="8">
        <f t="shared" si="4"/>
        <v>9606514.1399999987</v>
      </c>
      <c r="E19" s="8">
        <f t="shared" si="4"/>
        <v>35426123.439999998</v>
      </c>
      <c r="F19" s="8">
        <f t="shared" si="4"/>
        <v>37092094.859999999</v>
      </c>
      <c r="G19" s="8">
        <f t="shared" si="4"/>
        <v>37091594.859999999</v>
      </c>
      <c r="H19" s="8">
        <f t="shared" si="4"/>
        <v>-1665971.4199999995</v>
      </c>
    </row>
    <row r="20" spans="2:8" ht="12" customHeight="1" x14ac:dyDescent="0.2">
      <c r="B20" s="3" t="s">
        <v>22</v>
      </c>
      <c r="C20" s="6">
        <v>1527549</v>
      </c>
      <c r="D20" s="6">
        <v>-212885.49</v>
      </c>
      <c r="E20" s="6">
        <f t="shared" ref="E20:E26" si="5">C20+D20</f>
        <v>1314663.51</v>
      </c>
      <c r="F20" s="6">
        <v>1286929.6200000001</v>
      </c>
      <c r="G20" s="6">
        <f t="shared" ref="G20:G26" si="6">F20</f>
        <v>1286929.6200000001</v>
      </c>
      <c r="H20" s="6">
        <f t="shared" ref="H20:H26" si="7">E20-F20</f>
        <v>27733.889999999898</v>
      </c>
    </row>
    <row r="21" spans="2:8" ht="14.45" customHeight="1" x14ac:dyDescent="0.2">
      <c r="B21" s="3" t="s">
        <v>23</v>
      </c>
      <c r="C21" s="6">
        <v>10617761.67</v>
      </c>
      <c r="D21" s="6">
        <v>7443357.4699999997</v>
      </c>
      <c r="E21" s="6">
        <f t="shared" si="5"/>
        <v>18061119.140000001</v>
      </c>
      <c r="F21" s="6">
        <v>18988219.800000001</v>
      </c>
      <c r="G21" s="6">
        <f t="shared" si="6"/>
        <v>18988219.800000001</v>
      </c>
      <c r="H21" s="6">
        <f t="shared" si="7"/>
        <v>-927100.66000000015</v>
      </c>
    </row>
    <row r="22" spans="2:8" ht="15" customHeight="1" x14ac:dyDescent="0.2">
      <c r="B22" s="3" t="s">
        <v>24</v>
      </c>
      <c r="C22" s="6">
        <v>1759471.06</v>
      </c>
      <c r="D22" s="6">
        <v>-1026979.36</v>
      </c>
      <c r="E22" s="6">
        <f t="shared" si="5"/>
        <v>732491.70000000007</v>
      </c>
      <c r="F22" s="6">
        <v>836564.89</v>
      </c>
      <c r="G22" s="6">
        <f t="shared" si="6"/>
        <v>836564.89</v>
      </c>
      <c r="H22" s="6">
        <f t="shared" si="7"/>
        <v>-104073.18999999994</v>
      </c>
    </row>
    <row r="23" spans="2:8" ht="24.75" customHeight="1" x14ac:dyDescent="0.2">
      <c r="B23" s="3" t="s">
        <v>25</v>
      </c>
      <c r="C23" s="6">
        <v>1100280.97</v>
      </c>
      <c r="D23" s="6">
        <v>-459868.38</v>
      </c>
      <c r="E23" s="6">
        <f t="shared" si="5"/>
        <v>640412.59</v>
      </c>
      <c r="F23" s="6">
        <v>873065.19</v>
      </c>
      <c r="G23" s="6">
        <f t="shared" si="6"/>
        <v>873065.19</v>
      </c>
      <c r="H23" s="6">
        <f t="shared" si="7"/>
        <v>-232652.59999999998</v>
      </c>
    </row>
    <row r="24" spans="2:8" x14ac:dyDescent="0.2">
      <c r="B24" s="3" t="s">
        <v>27</v>
      </c>
      <c r="C24" s="6">
        <v>0</v>
      </c>
      <c r="D24" s="6">
        <v>0</v>
      </c>
      <c r="E24" s="6">
        <f t="shared" si="5"/>
        <v>0</v>
      </c>
      <c r="F24" s="6">
        <v>0</v>
      </c>
      <c r="G24" s="6">
        <f t="shared" si="6"/>
        <v>0</v>
      </c>
      <c r="H24" s="6">
        <f t="shared" si="7"/>
        <v>0</v>
      </c>
    </row>
    <row r="25" spans="2:8" x14ac:dyDescent="0.2">
      <c r="B25" s="3" t="s">
        <v>28</v>
      </c>
      <c r="C25" s="6">
        <v>10814546.6</v>
      </c>
      <c r="D25" s="6">
        <v>3862889.9</v>
      </c>
      <c r="E25" s="6">
        <f t="shared" si="5"/>
        <v>14677436.5</v>
      </c>
      <c r="F25" s="6">
        <v>15107315.359999999</v>
      </c>
      <c r="G25" s="6">
        <v>15106815.359999999</v>
      </c>
      <c r="H25" s="6">
        <f t="shared" si="7"/>
        <v>-429878.8599999994</v>
      </c>
    </row>
    <row r="26" spans="2:8" x14ac:dyDescent="0.2">
      <c r="B26" s="3" t="s">
        <v>29</v>
      </c>
      <c r="C26" s="6">
        <v>0</v>
      </c>
      <c r="D26" s="6">
        <v>0</v>
      </c>
      <c r="E26" s="6">
        <f t="shared" si="5"/>
        <v>0</v>
      </c>
      <c r="F26" s="6">
        <v>0</v>
      </c>
      <c r="G26" s="6">
        <f t="shared" si="6"/>
        <v>0</v>
      </c>
      <c r="H26" s="6">
        <f t="shared" si="7"/>
        <v>0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f t="shared" ref="C28:H28" si="8">SUM(C29:C37)</f>
        <v>6392745.4000000004</v>
      </c>
      <c r="D28" s="8">
        <f t="shared" si="8"/>
        <v>-2517385.3099999996</v>
      </c>
      <c r="E28" s="8">
        <f t="shared" si="8"/>
        <v>3875360.09</v>
      </c>
      <c r="F28" s="8">
        <f t="shared" si="8"/>
        <v>4452335.9000000004</v>
      </c>
      <c r="G28" s="8">
        <f t="shared" si="8"/>
        <v>4452335.9000000004</v>
      </c>
      <c r="H28" s="8">
        <f t="shared" si="8"/>
        <v>-576975.80999999994</v>
      </c>
    </row>
    <row r="29" spans="2:8" ht="24" x14ac:dyDescent="0.2">
      <c r="B29" s="3" t="s">
        <v>31</v>
      </c>
      <c r="C29" s="6">
        <v>771521.23</v>
      </c>
      <c r="D29" s="6">
        <v>-492589.47</v>
      </c>
      <c r="E29" s="6">
        <f t="shared" ref="E29:E37" si="9">C29+D29</f>
        <v>278931.76</v>
      </c>
      <c r="F29" s="6">
        <v>706640.62</v>
      </c>
      <c r="G29" s="6">
        <f t="shared" ref="G29:G37" si="10">F29</f>
        <v>706640.62</v>
      </c>
      <c r="H29" s="6">
        <f t="shared" ref="H29:H37" si="11">E29-F29</f>
        <v>-427708.86</v>
      </c>
    </row>
    <row r="30" spans="2:8" x14ac:dyDescent="0.2">
      <c r="B30" s="3" t="s">
        <v>32</v>
      </c>
      <c r="C30" s="6">
        <v>2590000</v>
      </c>
      <c r="D30" s="6">
        <v>-546741.96</v>
      </c>
      <c r="E30" s="6">
        <f t="shared" si="9"/>
        <v>2043258.04</v>
      </c>
      <c r="F30" s="6">
        <v>2035156</v>
      </c>
      <c r="G30" s="6">
        <f t="shared" si="10"/>
        <v>2035156</v>
      </c>
      <c r="H30" s="6">
        <f t="shared" si="11"/>
        <v>8102.0400000000373</v>
      </c>
    </row>
    <row r="31" spans="2:8" x14ac:dyDescent="0.2">
      <c r="B31" s="3" t="s">
        <v>33</v>
      </c>
      <c r="C31" s="6">
        <v>0</v>
      </c>
      <c r="D31" s="6">
        <v>0</v>
      </c>
      <c r="E31" s="6">
        <f t="shared" si="9"/>
        <v>0</v>
      </c>
      <c r="F31" s="6">
        <v>0</v>
      </c>
      <c r="G31" s="6">
        <f t="shared" si="10"/>
        <v>0</v>
      </c>
      <c r="H31" s="6">
        <f t="shared" si="11"/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f t="shared" si="9"/>
        <v>0</v>
      </c>
      <c r="F32" s="6">
        <v>0</v>
      </c>
      <c r="G32" s="6">
        <f t="shared" si="10"/>
        <v>0</v>
      </c>
      <c r="H32" s="6">
        <f t="shared" si="11"/>
        <v>0</v>
      </c>
    </row>
    <row r="33" spans="2:8" x14ac:dyDescent="0.2">
      <c r="B33" s="3" t="s">
        <v>35</v>
      </c>
      <c r="C33" s="6">
        <v>600000</v>
      </c>
      <c r="D33" s="6">
        <v>-90315</v>
      </c>
      <c r="E33" s="6">
        <f t="shared" si="9"/>
        <v>509685</v>
      </c>
      <c r="F33" s="6">
        <v>612480.30000000005</v>
      </c>
      <c r="G33" s="6">
        <f t="shared" si="10"/>
        <v>612480.30000000005</v>
      </c>
      <c r="H33" s="6">
        <f t="shared" si="11"/>
        <v>-102795.30000000005</v>
      </c>
    </row>
    <row r="34" spans="2:8" x14ac:dyDescent="0.2">
      <c r="B34" s="3" t="s">
        <v>36</v>
      </c>
      <c r="C34" s="6">
        <v>0</v>
      </c>
      <c r="D34" s="6">
        <v>966000</v>
      </c>
      <c r="E34" s="6">
        <f t="shared" si="9"/>
        <v>966000</v>
      </c>
      <c r="F34" s="6">
        <v>966000</v>
      </c>
      <c r="G34" s="6">
        <f t="shared" si="10"/>
        <v>966000</v>
      </c>
      <c r="H34" s="6">
        <f t="shared" si="11"/>
        <v>0</v>
      </c>
    </row>
    <row r="35" spans="2:8" x14ac:dyDescent="0.2">
      <c r="B35" s="3" t="s">
        <v>37</v>
      </c>
      <c r="C35" s="6">
        <v>2431224.17</v>
      </c>
      <c r="D35" s="6">
        <v>-2353738.88</v>
      </c>
      <c r="E35" s="6">
        <f t="shared" si="9"/>
        <v>77485.290000000037</v>
      </c>
      <c r="F35" s="6">
        <v>132058.98000000001</v>
      </c>
      <c r="G35" s="6">
        <f t="shared" si="10"/>
        <v>132058.98000000001</v>
      </c>
      <c r="H35" s="6">
        <f t="shared" si="11"/>
        <v>-54573.689999999973</v>
      </c>
    </row>
    <row r="36" spans="2:8" x14ac:dyDescent="0.2">
      <c r="B36" s="3" t="s">
        <v>38</v>
      </c>
      <c r="C36" s="6">
        <v>0</v>
      </c>
      <c r="D36" s="6">
        <v>0</v>
      </c>
      <c r="E36" s="6">
        <f t="shared" si="9"/>
        <v>0</v>
      </c>
      <c r="F36" s="6">
        <v>0</v>
      </c>
      <c r="G36" s="6">
        <f t="shared" si="10"/>
        <v>0</v>
      </c>
      <c r="H36" s="6">
        <f t="shared" si="11"/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f t="shared" si="9"/>
        <v>0</v>
      </c>
      <c r="F37" s="6">
        <v>0</v>
      </c>
      <c r="G37" s="6">
        <f t="shared" si="10"/>
        <v>0</v>
      </c>
      <c r="H37" s="6">
        <f t="shared" si="11"/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f t="shared" ref="C39:H39" si="12">SUM(C40:C43)</f>
        <v>0</v>
      </c>
      <c r="D39" s="8">
        <f t="shared" si="12"/>
        <v>4304461.5999999996</v>
      </c>
      <c r="E39" s="8">
        <f t="shared" si="12"/>
        <v>4304461.5999999996</v>
      </c>
      <c r="F39" s="8">
        <f t="shared" si="12"/>
        <v>4304459.4000000004</v>
      </c>
      <c r="G39" s="8">
        <f t="shared" si="12"/>
        <v>4304459.4000000004</v>
      </c>
      <c r="H39" s="8">
        <f t="shared" si="12"/>
        <v>2.1999999992549419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f t="shared" ref="E40:E43" si="13">C40+D40</f>
        <v>0</v>
      </c>
      <c r="F40" s="6">
        <v>0</v>
      </c>
      <c r="G40" s="6">
        <f t="shared" ref="G40:G43" si="14">F40</f>
        <v>0</v>
      </c>
      <c r="H40" s="6">
        <f t="shared" ref="H40:H43" si="15">E40-F40</f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f t="shared" si="13"/>
        <v>0</v>
      </c>
      <c r="F41" s="6">
        <v>0</v>
      </c>
      <c r="G41" s="6">
        <f t="shared" si="14"/>
        <v>0</v>
      </c>
      <c r="H41" s="6">
        <f t="shared" si="15"/>
        <v>0</v>
      </c>
    </row>
    <row r="42" spans="2:8" x14ac:dyDescent="0.2">
      <c r="B42" s="3" t="s">
        <v>43</v>
      </c>
      <c r="C42" s="6">
        <v>0</v>
      </c>
      <c r="D42" s="6">
        <v>4304461.5999999996</v>
      </c>
      <c r="E42" s="6">
        <f t="shared" si="13"/>
        <v>4304461.5999999996</v>
      </c>
      <c r="F42" s="6">
        <v>4304459.4000000004</v>
      </c>
      <c r="G42" s="6">
        <f t="shared" si="14"/>
        <v>4304459.4000000004</v>
      </c>
      <c r="H42" s="6">
        <f t="shared" si="15"/>
        <v>2.1999999992549419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f t="shared" si="13"/>
        <v>0</v>
      </c>
      <c r="F43" s="6">
        <v>0</v>
      </c>
      <c r="G43" s="6">
        <f t="shared" si="14"/>
        <v>0</v>
      </c>
      <c r="H43" s="6">
        <f t="shared" si="15"/>
        <v>0</v>
      </c>
    </row>
    <row r="44" spans="2:8" ht="12.75" thickBot="1" x14ac:dyDescent="0.25">
      <c r="B44" s="4" t="s">
        <v>26</v>
      </c>
      <c r="C44" s="7">
        <f>C39+C28+C19+C9</f>
        <v>45198682.910000004</v>
      </c>
      <c r="D44" s="7">
        <f>D39+D28+D19+D9</f>
        <v>7924739.5099999998</v>
      </c>
      <c r="E44" s="7">
        <f t="shared" ref="E44:H44" si="16">E39+E28+E19+E9</f>
        <v>53123422.419999994</v>
      </c>
      <c r="F44" s="7">
        <f t="shared" si="16"/>
        <v>59735902.089999996</v>
      </c>
      <c r="G44" s="7">
        <f t="shared" si="16"/>
        <v>59735402.089999996</v>
      </c>
      <c r="H44" s="7">
        <f t="shared" si="16"/>
        <v>-6612479.6700000009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RUTA</cp:lastModifiedBy>
  <cp:lastPrinted>2017-06-13T16:39:43Z</cp:lastPrinted>
  <dcterms:created xsi:type="dcterms:W3CDTF">2015-10-07T18:41:16Z</dcterms:created>
  <dcterms:modified xsi:type="dcterms:W3CDTF">2018-02-02T18:27:17Z</dcterms:modified>
</cp:coreProperties>
</file>