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EFE!$B$1:$H$117</definedName>
  </definedNames>
  <calcPr calcId="144525"/>
</workbook>
</file>

<file path=xl/calcChain.xml><?xml version="1.0" encoding="utf-8"?>
<calcChain xmlns="http://schemas.openxmlformats.org/spreadsheetml/2006/main">
  <c r="F66" i="1" l="1"/>
  <c r="G66" i="1"/>
  <c r="G63" i="1"/>
  <c r="F63" i="1"/>
  <c r="G48" i="1"/>
  <c r="F48" i="1"/>
  <c r="G44" i="1"/>
  <c r="F44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<sst xmlns="http://schemas.openxmlformats.org/spreadsheetml/2006/main" count="72" uniqueCount="64">
  <si>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</si>
  <si>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</si>
  <si>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</si>
  <si>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</si>
  <si>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</si>
  <si>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</si>
  <si>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</si>
  <si>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</si>
  <si>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</si>
  <si>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</si>
  <si>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</si>
  <si>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</si>
  <si>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</si>
  <si>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</si>
  <si>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</si>
  <si>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</si>
  <si>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</si>
  <si>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</si>
  <si>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</si>
  <si>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</si>
  <si>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</si>
  <si>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</si>
  <si>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</si>
  <si>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</si>
  <si>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</si>
  <si>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</si>
  <si>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</si>
  <si>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</si>
  <si>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</si>
  <si>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</si>
  <si>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</si>
  <si>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</si>
  <si>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</si>
  <si>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</si>
  <si>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</si>
  <si>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</si>
  <si>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</si>
  <si>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</si>
  <si>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</si>
  <si>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</si>
  <si>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</si>
  <si>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</si>
  <si>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</si>
  <si>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</si>
  <si>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</si>
  <si>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</si>
  <si>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</si>
  <si>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</si>
  <si>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</si>
  <si>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</si>
  <si>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</si>
  <si>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</si>
  <si>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</si>
  <si>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</si>
  <si>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</si>
  <si>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PRESIDENTE MUNICIPAL</t>
  </si>
  <si>
    <t>TESORERO MUNICIPAL</t>
  </si>
  <si>
    <t>C.P HUGO ALFONSO ELIZONDO SOSA</t>
  </si>
  <si>
    <t>CONTRALOR MUNICIPAL</t>
  </si>
  <si>
    <t>Municipio de Muzquiz, Coahuila.</t>
  </si>
  <si>
    <t>C. LUISA ALEJANDRA DEL CARMEN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</si>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</sst>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10518</xdr:colOff>
      <xdr:row>3</xdr:row>
      <xdr:rowOff>123825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8EE1DBE5-DFB0-467E-B276-C8FD2CD4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75346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923630</xdr:colOff>
      <xdr:row>115</xdr:row>
      <xdr:rowOff>0</xdr:rowOff>
    </xdr:from>
    <xdr:to>
      <xdr:col>7</xdr:col>
      <xdr:colOff>552501</xdr:colOff>
      <xdr:row>115</xdr:row>
      <xdr:rowOff>0</xdr:rowOff>
    </xdr:to>
    <xdr:cxnSp macro="">
      <xdr:nvCxnSpPr>
        <xdr:cNvPr id="8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7105355" y="8105775"/>
          <a:ext cx="25720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114</xdr:row>
      <xdr:rowOff>620568</xdr:rowOff>
    </xdr:from>
    <xdr:to>
      <xdr:col>2</xdr:col>
      <xdr:colOff>2746150</xdr:colOff>
      <xdr:row>114</xdr:row>
      <xdr:rowOff>620568</xdr:rowOff>
    </xdr:to>
    <xdr:cxnSp macro="">
      <xdr:nvCxnSpPr>
        <xdr:cNvPr id="9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843402" y="8088168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113</xdr:row>
      <xdr:rowOff>0</xdr:rowOff>
    </xdr:from>
    <xdr:to>
      <xdr:col>7</xdr:col>
      <xdr:colOff>524221</xdr:colOff>
      <xdr:row>113</xdr:row>
      <xdr:rowOff>0</xdr:rowOff>
    </xdr:to>
    <xdr:cxnSp macro="">
      <xdr:nvCxnSpPr>
        <xdr:cNvPr id="10" name="Conector recto 13">
          <a:extLst>
            <a:ext uri="{FF2B5EF4-FFF2-40B4-BE49-F238E27FC236}">
              <a16:creationId xmlns="" xmlns:a16="http://schemas.microsoft.com/office/drawing/2014/main" id="{B46A3EC0-30D7-4B64-A27D-15F2F64A52B4}"/>
            </a:ext>
          </a:extLst>
        </xdr:cNvPr>
        <xdr:cNvCxnSpPr/>
      </xdr:nvCxnSpPr>
      <xdr:spPr>
        <a:xfrm>
          <a:off x="6362700" y="12592050"/>
          <a:ext cx="3305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tabSelected="1" zoomScaleNormal="100" workbookViewId="0">
      <selection activeCell="B1" sqref="B1:H117"/>
    </sheetView>
  </sheetViews>
  <sheetFormatPr baseColWidth="10" defaultColWidth="11.42578125" defaultRowHeight="12" x14ac:dyDescent="0.2"/>
  <cols>
    <col min="1" max="2" width="4.7109375" style="1" customWidth="1"/>
    <col min="3" max="3" width="6.42578125" style="1" customWidth="1"/>
    <col min="4" max="4" width="59.5703125" style="1" bestFit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62" t="s">
        <v>59</v>
      </c>
      <c r="C2" s="63"/>
      <c r="D2" s="63"/>
      <c r="E2" s="63"/>
      <c r="F2" s="63"/>
      <c r="G2" s="64"/>
      <c r="H2" s="2"/>
      <c r="I2" s="2"/>
      <c r="J2" s="2"/>
      <c r="K2" s="2"/>
      <c r="L2" s="2"/>
    </row>
    <row r="3" spans="1:12" x14ac:dyDescent="0.2">
      <c r="A3" s="2"/>
      <c r="B3" s="65" t="s">
        <v>0</v>
      </c>
      <c r="C3" s="66"/>
      <c r="D3" s="66"/>
      <c r="E3" s="66"/>
      <c r="F3" s="66"/>
      <c r="G3" s="67"/>
      <c r="H3" s="2"/>
      <c r="I3" s="2"/>
      <c r="J3" s="2"/>
      <c r="K3" s="2"/>
      <c r="L3" s="2"/>
    </row>
    <row r="4" spans="1:12" ht="12.75" thickBot="1" x14ac:dyDescent="0.25">
      <c r="A4" s="2"/>
      <c r="B4" s="68" t="s">
        <v>54</v>
      </c>
      <c r="C4" s="69"/>
      <c r="D4" s="69"/>
      <c r="E4" s="69"/>
      <c r="F4" s="69"/>
      <c r="G4" s="70"/>
      <c r="H4" s="2"/>
      <c r="I4" s="2"/>
      <c r="J4" s="2"/>
      <c r="K4" s="2"/>
      <c r="L4" s="2"/>
    </row>
    <row r="5" spans="1:12" ht="12.75" thickBot="1" x14ac:dyDescent="0.25">
      <c r="A5" s="2"/>
      <c r="B5" s="71" t="s">
        <v>1</v>
      </c>
      <c r="C5" s="72"/>
      <c r="D5" s="72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73"/>
      <c r="C6" s="74"/>
      <c r="D6" s="74"/>
      <c r="E6" s="74"/>
      <c r="F6" s="74"/>
      <c r="G6" s="75"/>
      <c r="H6" s="2"/>
      <c r="I6" s="2"/>
      <c r="J6" s="2"/>
      <c r="K6" s="2"/>
      <c r="L6" s="2"/>
    </row>
    <row r="7" spans="1:12" x14ac:dyDescent="0.2">
      <c r="A7" s="2"/>
      <c r="B7" s="60" t="s">
        <v>2</v>
      </c>
      <c r="C7" s="61"/>
      <c r="D7" s="61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9" t="s">
        <v>3</v>
      </c>
      <c r="D8" s="59"/>
      <c r="E8" s="30"/>
      <c r="F8" s="6">
        <f>SUM(F9:F19)</f>
        <v>82275447.600000009</v>
      </c>
      <c r="G8" s="7">
        <f>SUM(G9:G19)</f>
        <v>51742925.179999992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5492759.21</v>
      </c>
      <c r="G9" s="11">
        <v>2541648.15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2374239.34</v>
      </c>
      <c r="G12" s="11">
        <v>1729003.6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8789.0400000000009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7965769.0999999996</v>
      </c>
      <c r="G14" s="11">
        <v>10433265.300000001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52819878.719999999</v>
      </c>
      <c r="G17" s="11">
        <v>25200749.43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13622801.23</v>
      </c>
      <c r="G19" s="11">
        <v>11829469.66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9" t="s">
        <v>15</v>
      </c>
      <c r="D20" s="59"/>
      <c r="E20" s="30"/>
      <c r="F20" s="6">
        <f>SUM(F21:F36)</f>
        <v>141122447.22</v>
      </c>
      <c r="G20" s="7">
        <f>SUM(G21:G36)</f>
        <v>73021113.479999989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26712152.399999999</v>
      </c>
      <c r="G21" s="11">
        <v>18674502.879999999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8986853.1799999997</v>
      </c>
      <c r="G22" s="11">
        <v>6256274.79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33886788.909999996</v>
      </c>
      <c r="G23" s="11">
        <v>9475616.7599999998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952012.13</v>
      </c>
      <c r="G26" s="11">
        <v>441645.02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2625030.9700000002</v>
      </c>
      <c r="G27" s="11">
        <v>3867623.73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1141313.73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66818295.899999999</v>
      </c>
      <c r="G36" s="11">
        <v>34305450.299999997</v>
      </c>
      <c r="H36" s="2"/>
      <c r="I36" s="2"/>
      <c r="J36" s="2"/>
      <c r="K36" s="2"/>
      <c r="L36" s="2"/>
    </row>
    <row r="37" spans="1:12" x14ac:dyDescent="0.2">
      <c r="A37" s="2"/>
      <c r="B37" s="52" t="s">
        <v>32</v>
      </c>
      <c r="C37" s="53"/>
      <c r="D37" s="53"/>
      <c r="E37" s="28"/>
      <c r="F37" s="27">
        <f>+F8-F20</f>
        <v>-58846999.61999999</v>
      </c>
      <c r="G37" s="13">
        <f>+G8-G20</f>
        <v>-21278188.299999997</v>
      </c>
      <c r="H37" s="2"/>
      <c r="I37" s="2"/>
      <c r="J37" s="2"/>
      <c r="K37" s="2"/>
      <c r="L37" s="2"/>
    </row>
    <row r="38" spans="1:12" x14ac:dyDescent="0.2">
      <c r="A38" s="2"/>
      <c r="B38" s="54"/>
      <c r="C38" s="55"/>
      <c r="D38" s="55"/>
      <c r="E38" s="55"/>
      <c r="F38" s="55"/>
      <c r="G38" s="56"/>
      <c r="H38" s="2"/>
      <c r="I38" s="2"/>
      <c r="J38" s="2"/>
      <c r="K38" s="2"/>
      <c r="L38" s="2"/>
    </row>
    <row r="39" spans="1:12" x14ac:dyDescent="0.2">
      <c r="A39" s="2"/>
      <c r="B39" s="60" t="s">
        <v>33</v>
      </c>
      <c r="C39" s="61"/>
      <c r="D39" s="61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9" t="s">
        <v>3</v>
      </c>
      <c r="D40" s="59"/>
      <c r="E40" s="30"/>
      <c r="F40" s="19">
        <f>+F41</f>
        <v>112512111.68000001</v>
      </c>
      <c r="G40" s="20">
        <f>+G41</f>
        <v>50662744.140000001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112512111.68000001</v>
      </c>
      <c r="G41" s="22">
        <v>50662744.140000001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9" t="s">
        <v>15</v>
      </c>
      <c r="D44" s="59"/>
      <c r="E44" s="30"/>
      <c r="F44" s="19">
        <f>SUM(F45:F47)</f>
        <v>94637885.589999989</v>
      </c>
      <c r="G44" s="20">
        <f>SUM(G45:G47)</f>
        <v>40522647.07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93618986.349999994</v>
      </c>
      <c r="G45" s="22">
        <v>40386468.5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1018899.24</v>
      </c>
      <c r="G46" s="22">
        <v>136178.57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2" t="s">
        <v>38</v>
      </c>
      <c r="C48" s="53"/>
      <c r="D48" s="53"/>
      <c r="E48" s="28"/>
      <c r="F48" s="19">
        <f>+F40-F44</f>
        <v>17874226.090000018</v>
      </c>
      <c r="G48" s="20">
        <f>+G40-G44</f>
        <v>10140097.07</v>
      </c>
      <c r="H48" s="2"/>
      <c r="I48" s="2"/>
      <c r="J48" s="2"/>
      <c r="K48" s="2"/>
      <c r="L48" s="2"/>
    </row>
    <row r="49" spans="1:12" x14ac:dyDescent="0.2">
      <c r="A49" s="2"/>
      <c r="B49" s="54"/>
      <c r="C49" s="55"/>
      <c r="D49" s="55"/>
      <c r="E49" s="55"/>
      <c r="F49" s="55"/>
      <c r="G49" s="56"/>
      <c r="H49" s="2"/>
      <c r="I49" s="2"/>
      <c r="J49" s="2"/>
      <c r="K49" s="2"/>
      <c r="L49" s="2"/>
    </row>
    <row r="50" spans="1:12" x14ac:dyDescent="0.2">
      <c r="A50" s="2"/>
      <c r="B50" s="60" t="s">
        <v>39</v>
      </c>
      <c r="C50" s="61"/>
      <c r="D50" s="61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9" t="s">
        <v>3</v>
      </c>
      <c r="D51" s="59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9" t="s">
        <v>15</v>
      </c>
      <c r="D56" s="59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2" t="s">
        <v>46</v>
      </c>
      <c r="C61" s="53"/>
      <c r="D61" s="53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54"/>
      <c r="C62" s="55"/>
      <c r="D62" s="55"/>
      <c r="E62" s="55"/>
      <c r="F62" s="55"/>
      <c r="G62" s="56"/>
      <c r="H62" s="2"/>
      <c r="I62" s="2"/>
      <c r="J62" s="2"/>
      <c r="K62" s="2"/>
      <c r="L62" s="2"/>
    </row>
    <row r="63" spans="1:12" x14ac:dyDescent="0.2">
      <c r="A63" s="2"/>
      <c r="B63" s="57" t="s">
        <v>47</v>
      </c>
      <c r="C63" s="58"/>
      <c r="D63" s="58"/>
      <c r="E63" s="29"/>
      <c r="F63" s="25">
        <f>+F37+F48+F61</f>
        <v>-40972773.529999971</v>
      </c>
      <c r="G63" s="26">
        <f>+G37+G48+G61</f>
        <v>-11138091.229999997</v>
      </c>
      <c r="H63" s="2"/>
      <c r="I63" s="2"/>
      <c r="J63" s="2"/>
      <c r="K63" s="2"/>
      <c r="L63" s="2"/>
    </row>
    <row r="64" spans="1:12" x14ac:dyDescent="0.2">
      <c r="A64" s="2"/>
      <c r="B64" s="54"/>
      <c r="C64" s="55"/>
      <c r="D64" s="55"/>
      <c r="E64" s="55"/>
      <c r="F64" s="55"/>
      <c r="G64" s="56"/>
      <c r="H64" s="2"/>
      <c r="I64" s="2"/>
      <c r="J64" s="2"/>
      <c r="K64" s="2"/>
      <c r="L64" s="2"/>
    </row>
    <row r="65" spans="1:12" x14ac:dyDescent="0.2">
      <c r="A65" s="2"/>
      <c r="B65" s="52" t="s">
        <v>48</v>
      </c>
      <c r="C65" s="53"/>
      <c r="D65" s="53"/>
      <c r="E65" s="28"/>
      <c r="F65" s="14">
        <v>47949475.039999999</v>
      </c>
      <c r="G65" s="15">
        <v>39324461.32</v>
      </c>
      <c r="H65" s="2"/>
      <c r="I65" s="2"/>
      <c r="J65" s="2"/>
      <c r="K65" s="2"/>
      <c r="L65" s="2"/>
    </row>
    <row r="66" spans="1:12" x14ac:dyDescent="0.2">
      <c r="A66" s="2"/>
      <c r="B66" s="57" t="s">
        <v>49</v>
      </c>
      <c r="C66" s="58"/>
      <c r="D66" s="58"/>
      <c r="E66" s="29"/>
      <c r="F66" s="14">
        <f>+F63+F65</f>
        <v>6976701.5100000277</v>
      </c>
      <c r="G66" s="15">
        <f>+G63+G65</f>
        <v>28186370.090000004</v>
      </c>
      <c r="H66" s="2"/>
      <c r="I66" s="2"/>
      <c r="J66" s="2"/>
      <c r="K66" s="2"/>
      <c r="L66" s="2"/>
    </row>
    <row r="67" spans="1:12" ht="12.75" thickBot="1" x14ac:dyDescent="0.25">
      <c r="A67" s="2"/>
      <c r="B67" s="49"/>
      <c r="C67" s="50"/>
      <c r="D67" s="50"/>
      <c r="E67" s="50"/>
      <c r="F67" s="50"/>
      <c r="G67" s="5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8" t="s">
        <v>50</v>
      </c>
      <c r="C69" s="48"/>
      <c r="D69" s="48"/>
      <c r="E69" s="48"/>
      <c r="F69" s="48"/>
      <c r="G69" s="48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4" spans="3:9" s="36" customFormat="1" ht="15" x14ac:dyDescent="0.25">
      <c r="C114" s="46" t="s">
        <v>60</v>
      </c>
      <c r="D114" s="46"/>
      <c r="F114"/>
      <c r="G114" s="45" t="s">
        <v>61</v>
      </c>
      <c r="H114" s="39"/>
      <c r="I114" s="39"/>
    </row>
    <row r="115" spans="3:9" s="36" customFormat="1" ht="45" customHeight="1" x14ac:dyDescent="0.25">
      <c r="C115" s="47" t="s">
        <v>55</v>
      </c>
      <c r="D115" s="47"/>
      <c r="F115" s="41"/>
      <c r="G115" s="42" t="s">
        <v>56</v>
      </c>
      <c r="H115" s="43"/>
      <c r="I115" s="43"/>
    </row>
    <row r="116" spans="3:9" s="36" customFormat="1" ht="15" x14ac:dyDescent="0.25">
      <c r="C116" s="46" t="s">
        <v>57</v>
      </c>
      <c r="D116" s="46"/>
      <c r="F116"/>
      <c r="G116" s="38" t="s">
        <v>62</v>
      </c>
      <c r="H116" s="39"/>
      <c r="I116" s="39"/>
    </row>
    <row r="117" spans="3:9" s="36" customFormat="1" ht="45" customHeight="1" x14ac:dyDescent="0.25">
      <c r="C117" s="47" t="s">
        <v>58</v>
      </c>
      <c r="D117" s="47"/>
      <c r="F117" s="41"/>
      <c r="G117" s="40" t="s">
        <v>63</v>
      </c>
      <c r="H117" s="44"/>
      <c r="I117" s="44"/>
    </row>
  </sheetData>
  <mergeCells count="30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7:G67"/>
    <mergeCell ref="B61:D61"/>
    <mergeCell ref="B62:G62"/>
    <mergeCell ref="B63:D63"/>
    <mergeCell ref="B64:G64"/>
    <mergeCell ref="B65:D65"/>
    <mergeCell ref="B66:D66"/>
    <mergeCell ref="C114:D114"/>
    <mergeCell ref="C115:D115"/>
    <mergeCell ref="C116:D116"/>
    <mergeCell ref="C117:D117"/>
    <mergeCell ref="B69:G69"/>
  </mergeCells>
  <pageMargins left="0.59055118110236227" right="0.39370078740157483" top="0.59055118110236227" bottom="0.59055118110236227" header="0.31496062992125984" footer="0.31496062992125984"/>
  <pageSetup scale="66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2018-01-25T22:32:13Z</cp:lastPrinted>
  <dcterms:created xsi:type="dcterms:W3CDTF">2015-10-07T18:30:35Z</dcterms:created>
  <dcterms:modified xsi:type="dcterms:W3CDTF">2018-01-25T22:33:14Z</dcterms:modified>
</cp:coreProperties>
</file>