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JORGE ARMIN\2017 CUENTAS PUBLICAS\4TO TRIMESTRE DE 2017\I. Información Contable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EA!$B$2:$H$133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1" l="1"/>
  <c r="H65" i="1"/>
  <c r="H63" i="1"/>
  <c r="H60" i="1"/>
  <c r="G60" i="1"/>
  <c r="H47" i="1"/>
  <c r="G47" i="1"/>
  <c r="H33" i="1"/>
  <c r="G33" i="1"/>
  <c r="H29" i="1"/>
  <c r="G29" i="1"/>
  <c r="G63" i="1" s="1"/>
  <c r="G65" i="1" s="1"/>
  <c r="H26" i="1"/>
  <c r="G26" i="1"/>
  <c r="H7" i="1"/>
  <c r="G7" i="1"/>
  <c r="H16" i="1"/>
  <c r="G16" i="1"/>
  <c r="H19" i="1"/>
</calcChain>
</file>

<file path=xl/sharedStrings.xml><?xml version="1.0" encoding="utf-8"?>
<sst xmlns="http://schemas.openxmlformats.org/spreadsheetml/2006/main" count="76" uniqueCount="75">
  <si>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</si>
  <si>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</si>
  <si>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</si>
  <si>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</si>
  <si>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</si>
  <si>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</si>
  <si>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</si>
  <si>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</si>
  <si>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</si>
  <si>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</si>
  <si>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</si>
  <si>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</si>
  <si>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</si>
  <si>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</si>
  <si>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</si>
  <si>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</si>
  <si>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</si>
  <si>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</si>
  <si>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</si>
  <si>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</si>
  <si>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</si>
  <si>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</si>
  <si>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</si>
  <si>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</si>
  <si>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</si>
  <si>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</si>
  <si>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</si>
  <si>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</si>
  <si>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</si>
  <si>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</si>
  <si>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</si>
  <si>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</si>
  <si>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</si>
  <si>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</si>
  <si>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</si>
  <si>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</si>
  <si>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</si>
  <si>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</si>
  <si>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</si>
  <si>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</si>
  <si>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</si>
  <si>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</si>
  <si>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</si>
  <si>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</si>
  <si>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</si>
  <si>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</si>
  <si>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</si>
  <si>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</si>
  <si>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</si>
  <si>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</si>
  <si>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</si>
  <si>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</si>
  <si>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</si>
  <si>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</si>
  <si>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</si>
  <si>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</si>
  <si>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</si>
  <si>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</si>
  <si>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</si>
  <si>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</si>
  <si>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ASEC_EA_4toTRIM_Q1</t>
  </si>
  <si>
    <t>Del 01 de octubre al 31 de diciembre de 2017 y 2016</t>
  </si>
  <si>
    <t>MUNICIPIO DE NAVA, COAHUILA</t>
  </si>
  <si>
    <t>LIC. SERGIO ZENON VELAZQUEZ VAZQUEZ</t>
  </si>
  <si>
    <t>PRESIDENTE MUNICIPAL</t>
  </si>
  <si>
    <t>REGIDORA DE HACIENDA</t>
  </si>
  <si>
    <t>LIC. DORA GABRIELA DE LUNA GOMEZ</t>
  </si>
  <si>
    <t>TESORERO MUNICIPAL</t>
  </si>
  <si>
    <t>CONTRALOR MUNICIPAL</t>
  </si>
  <si>
    <t>C. JUAN ANTONIO DIAZ GUADARRAMA</t>
  </si>
  <si>
    <t>PROFRA. ANA ELIZABETH CARDONA NULEZ</t>
  </si>
  <si>
    <t>LIC. KEILA MORALES PATIÑO</t>
  </si>
  <si>
    <t>C.P. ZULEMA GONZALEZ GARCIA</t>
  </si>
  <si>
    <t>SINDICO DE MINORIA</t>
  </si>
  <si>
    <t>SINDICA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</si>
</sst>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17972</xdr:colOff>
      <xdr:row>1</xdr:row>
      <xdr:rowOff>26958</xdr:rowOff>
    </xdr:from>
    <xdr:to>
      <xdr:col>1</xdr:col>
      <xdr:colOff>779972</xdr:colOff>
      <xdr:row>3</xdr:row>
      <xdr:rowOff>165238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89" y="215661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205771</xdr:colOff>
      <xdr:row>1</xdr:row>
      <xdr:rowOff>28418</xdr:rowOff>
    </xdr:from>
    <xdr:to>
      <xdr:col>7</xdr:col>
      <xdr:colOff>1056371</xdr:colOff>
      <xdr:row>3</xdr:row>
      <xdr:rowOff>172911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xmlns="" id="{7659877C-1C7E-49D8-875A-29E316C0BC6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5653" y="217121"/>
          <a:ext cx="850600" cy="512913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7"/>
  <sheetViews>
    <sheetView showGridLines="0" tabSelected="1" topLeftCell="A67" zoomScale="106" zoomScaleNormal="106" zoomScalePageLayoutView="106" workbookViewId="0">
      <selection activeCell="G133" sqref="B2:H133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44" t="s">
        <v>62</v>
      </c>
      <c r="C2" s="45"/>
      <c r="D2" s="45"/>
      <c r="E2" s="45"/>
      <c r="F2" s="45"/>
      <c r="G2" s="45"/>
      <c r="H2" s="46"/>
    </row>
    <row r="3" spans="2:8" ht="14.45" x14ac:dyDescent="0.3">
      <c r="B3" s="47" t="s">
        <v>0</v>
      </c>
      <c r="C3" s="48"/>
      <c r="D3" s="48"/>
      <c r="E3" s="48"/>
      <c r="F3" s="48"/>
      <c r="G3" s="48"/>
      <c r="H3" s="49"/>
    </row>
    <row r="4" spans="2:8" thickBot="1" x14ac:dyDescent="0.35">
      <c r="B4" s="50" t="s">
        <v>61</v>
      </c>
      <c r="C4" s="51"/>
      <c r="D4" s="51"/>
      <c r="E4" s="51"/>
      <c r="F4" s="51"/>
      <c r="G4" s="51"/>
      <c r="H4" s="52"/>
    </row>
    <row r="5" spans="2:8" ht="14.45" x14ac:dyDescent="0.3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65" customHeight="1" x14ac:dyDescent="0.3">
      <c r="B6" s="53" t="s">
        <v>1</v>
      </c>
      <c r="C6" s="54"/>
      <c r="D6" s="54"/>
      <c r="E6" s="54"/>
      <c r="F6" s="24"/>
      <c r="G6" s="4"/>
      <c r="H6" s="5"/>
    </row>
    <row r="7" spans="2:8" ht="15" customHeight="1" x14ac:dyDescent="0.25">
      <c r="B7" s="38" t="s">
        <v>55</v>
      </c>
      <c r="C7" s="39"/>
      <c r="D7" s="39"/>
      <c r="E7" s="39"/>
      <c r="F7" s="21"/>
      <c r="G7" s="6">
        <f>SUM(G8:G15)</f>
        <v>9854522.1699999981</v>
      </c>
      <c r="H7" s="7">
        <f>SUM(H8:H15)</f>
        <v>6487222.9499999993</v>
      </c>
    </row>
    <row r="8" spans="2:8" ht="14.65" customHeight="1" x14ac:dyDescent="0.25">
      <c r="B8" s="18"/>
      <c r="C8" s="37" t="s">
        <v>2</v>
      </c>
      <c r="D8" s="37"/>
      <c r="E8" s="37"/>
      <c r="F8" s="20"/>
      <c r="G8" s="8">
        <v>1541934.74</v>
      </c>
      <c r="H8" s="9">
        <v>1231040.8600000001</v>
      </c>
    </row>
    <row r="9" spans="2:8" ht="14.65" customHeight="1" x14ac:dyDescent="0.3">
      <c r="B9" s="18"/>
      <c r="C9" s="37" t="s">
        <v>3</v>
      </c>
      <c r="D9" s="37"/>
      <c r="E9" s="37"/>
      <c r="F9" s="20"/>
      <c r="G9" s="8">
        <v>0</v>
      </c>
      <c r="H9" s="9">
        <v>0</v>
      </c>
    </row>
    <row r="10" spans="2:8" ht="14.65" customHeight="1" x14ac:dyDescent="0.25">
      <c r="B10" s="18"/>
      <c r="C10" s="37" t="s">
        <v>4</v>
      </c>
      <c r="D10" s="37"/>
      <c r="E10" s="37"/>
      <c r="F10" s="20"/>
      <c r="G10" s="8">
        <v>0</v>
      </c>
      <c r="H10" s="9">
        <v>15360</v>
      </c>
    </row>
    <row r="11" spans="2:8" ht="14.65" customHeight="1" x14ac:dyDescent="0.25">
      <c r="B11" s="18"/>
      <c r="C11" s="37" t="s">
        <v>5</v>
      </c>
      <c r="D11" s="37"/>
      <c r="E11" s="37"/>
      <c r="F11" s="20"/>
      <c r="G11" s="8">
        <v>3664598.73</v>
      </c>
      <c r="H11" s="9">
        <v>3492226.35</v>
      </c>
    </row>
    <row r="12" spans="2:8" x14ac:dyDescent="0.25">
      <c r="B12" s="18"/>
      <c r="C12" s="37" t="s">
        <v>56</v>
      </c>
      <c r="D12" s="37"/>
      <c r="E12" s="37"/>
      <c r="F12" s="20"/>
      <c r="G12" s="8">
        <v>16512.349999999999</v>
      </c>
      <c r="H12" s="9">
        <v>71888.600000000006</v>
      </c>
    </row>
    <row r="13" spans="2:8" ht="14.65" customHeight="1" x14ac:dyDescent="0.25">
      <c r="B13" s="18"/>
      <c r="C13" s="37" t="s">
        <v>6</v>
      </c>
      <c r="D13" s="37"/>
      <c r="E13" s="37"/>
      <c r="F13" s="20"/>
      <c r="G13" s="8">
        <v>4631476.3499999996</v>
      </c>
      <c r="H13" s="9">
        <v>1676707.14</v>
      </c>
    </row>
    <row r="14" spans="2:8" ht="14.65" customHeight="1" x14ac:dyDescent="0.3">
      <c r="B14" s="18"/>
      <c r="C14" s="37" t="s">
        <v>7</v>
      </c>
      <c r="D14" s="37"/>
      <c r="E14" s="37"/>
      <c r="F14" s="20"/>
      <c r="G14" s="8">
        <v>0</v>
      </c>
      <c r="H14" s="9">
        <v>0</v>
      </c>
    </row>
    <row r="15" spans="2:8" ht="26.25" customHeight="1" x14ac:dyDescent="0.25">
      <c r="B15" s="18"/>
      <c r="C15" s="37" t="s">
        <v>8</v>
      </c>
      <c r="D15" s="37"/>
      <c r="E15" s="37"/>
      <c r="F15" s="20"/>
      <c r="G15" s="8">
        <v>0</v>
      </c>
      <c r="H15" s="9">
        <v>0</v>
      </c>
    </row>
    <row r="16" spans="2:8" ht="14.65" customHeight="1" x14ac:dyDescent="0.3">
      <c r="B16" s="38" t="s">
        <v>9</v>
      </c>
      <c r="C16" s="39"/>
      <c r="D16" s="39"/>
      <c r="E16" s="39"/>
      <c r="F16" s="21"/>
      <c r="G16" s="6">
        <f>+G17</f>
        <v>27647979.77</v>
      </c>
      <c r="H16" s="7">
        <f>+H17</f>
        <v>19769162.629999999</v>
      </c>
    </row>
    <row r="17" spans="2:8" ht="14.65" customHeight="1" x14ac:dyDescent="0.25">
      <c r="B17" s="18"/>
      <c r="C17" s="37" t="s">
        <v>10</v>
      </c>
      <c r="D17" s="37"/>
      <c r="E17" s="37"/>
      <c r="F17" s="20"/>
      <c r="G17" s="8">
        <v>27647979.77</v>
      </c>
      <c r="H17" s="9">
        <v>19769162.629999999</v>
      </c>
    </row>
    <row r="18" spans="2:8" ht="14.65" customHeight="1" x14ac:dyDescent="0.25">
      <c r="B18" s="18"/>
      <c r="C18" s="37" t="s">
        <v>11</v>
      </c>
      <c r="D18" s="37"/>
      <c r="E18" s="37"/>
      <c r="F18" s="20"/>
      <c r="G18" s="8">
        <v>0</v>
      </c>
      <c r="H18" s="9">
        <v>0</v>
      </c>
    </row>
    <row r="19" spans="2:8" ht="14.65" customHeight="1" x14ac:dyDescent="0.25">
      <c r="B19" s="38" t="s">
        <v>12</v>
      </c>
      <c r="C19" s="39"/>
      <c r="D19" s="39"/>
      <c r="E19" s="39"/>
      <c r="F19" s="21"/>
      <c r="G19" s="6">
        <v>0</v>
      </c>
      <c r="H19" s="7">
        <f>SUM(H20:H24)</f>
        <v>49888.36</v>
      </c>
    </row>
    <row r="20" spans="2:8" ht="14.65" customHeight="1" x14ac:dyDescent="0.25">
      <c r="B20" s="18"/>
      <c r="C20" s="37" t="s">
        <v>13</v>
      </c>
      <c r="D20" s="37"/>
      <c r="E20" s="37"/>
      <c r="F20" s="20"/>
      <c r="G20" s="8">
        <v>0</v>
      </c>
      <c r="H20" s="9">
        <v>0</v>
      </c>
    </row>
    <row r="21" spans="2:8" ht="15" customHeight="1" x14ac:dyDescent="0.25">
      <c r="B21" s="18"/>
      <c r="C21" s="37" t="s">
        <v>14</v>
      </c>
      <c r="D21" s="37"/>
      <c r="E21" s="37"/>
      <c r="F21" s="20"/>
      <c r="G21" s="8">
        <v>0</v>
      </c>
      <c r="H21" s="9">
        <v>0</v>
      </c>
    </row>
    <row r="22" spans="2:8" ht="15" customHeight="1" x14ac:dyDescent="0.25">
      <c r="B22" s="18"/>
      <c r="C22" s="37" t="s">
        <v>15</v>
      </c>
      <c r="D22" s="37"/>
      <c r="E22" s="37"/>
      <c r="F22" s="20"/>
      <c r="G22" s="8">
        <v>0</v>
      </c>
      <c r="H22" s="9">
        <v>0</v>
      </c>
    </row>
    <row r="23" spans="2:8" ht="15" customHeight="1" x14ac:dyDescent="0.25">
      <c r="B23" s="18"/>
      <c r="C23" s="37" t="s">
        <v>16</v>
      </c>
      <c r="D23" s="37"/>
      <c r="E23" s="37"/>
      <c r="F23" s="20"/>
      <c r="G23" s="8">
        <v>0</v>
      </c>
      <c r="H23" s="9">
        <v>0</v>
      </c>
    </row>
    <row r="24" spans="2:8" ht="14.65" customHeight="1" x14ac:dyDescent="0.25">
      <c r="B24" s="18"/>
      <c r="C24" s="37" t="s">
        <v>17</v>
      </c>
      <c r="D24" s="37"/>
      <c r="E24" s="37"/>
      <c r="F24" s="20"/>
      <c r="G24" s="8">
        <v>0</v>
      </c>
      <c r="H24" s="9">
        <v>49888.36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42" t="s">
        <v>18</v>
      </c>
      <c r="C26" s="43"/>
      <c r="D26" s="43"/>
      <c r="E26" s="43"/>
      <c r="F26" s="23"/>
      <c r="G26" s="6">
        <f>+G16+G7</f>
        <v>37502501.939999998</v>
      </c>
      <c r="H26" s="7">
        <f>+H19+H16+H7</f>
        <v>26306273.939999998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38" t="s">
        <v>19</v>
      </c>
      <c r="C28" s="39"/>
      <c r="D28" s="39"/>
      <c r="E28" s="39"/>
      <c r="F28" s="21"/>
      <c r="G28" s="8"/>
      <c r="H28" s="9"/>
    </row>
    <row r="29" spans="2:8" ht="15" customHeight="1" x14ac:dyDescent="0.25">
      <c r="B29" s="38" t="s">
        <v>20</v>
      </c>
      <c r="C29" s="39"/>
      <c r="D29" s="39"/>
      <c r="E29" s="39"/>
      <c r="F29" s="21"/>
      <c r="G29" s="6">
        <f>SUM(G30:G32)</f>
        <v>25711405.969999999</v>
      </c>
      <c r="H29" s="7">
        <f>SUM(H30:H32)</f>
        <v>25752255.82</v>
      </c>
    </row>
    <row r="30" spans="2:8" x14ac:dyDescent="0.25">
      <c r="B30" s="18"/>
      <c r="C30" s="37" t="s">
        <v>21</v>
      </c>
      <c r="D30" s="37"/>
      <c r="E30" s="37"/>
      <c r="F30" s="20"/>
      <c r="G30" s="8">
        <f>17151875.33-6455.54</f>
        <v>17145419.789999999</v>
      </c>
      <c r="H30" s="9">
        <v>15326165.029999999</v>
      </c>
    </row>
    <row r="31" spans="2:8" x14ac:dyDescent="0.25">
      <c r="B31" s="18"/>
      <c r="C31" s="37" t="s">
        <v>22</v>
      </c>
      <c r="D31" s="37"/>
      <c r="E31" s="37"/>
      <c r="F31" s="20"/>
      <c r="G31" s="8">
        <v>2362925.27</v>
      </c>
      <c r="H31" s="9">
        <v>2060126.85</v>
      </c>
    </row>
    <row r="32" spans="2:8" x14ac:dyDescent="0.25">
      <c r="B32" s="18"/>
      <c r="C32" s="37" t="s">
        <v>23</v>
      </c>
      <c r="D32" s="37"/>
      <c r="E32" s="37"/>
      <c r="F32" s="20"/>
      <c r="G32" s="8">
        <v>6203060.9100000001</v>
      </c>
      <c r="H32" s="9">
        <v>8365963.9400000004</v>
      </c>
    </row>
    <row r="33" spans="2:8" ht="15" customHeight="1" x14ac:dyDescent="0.3">
      <c r="B33" s="38" t="s">
        <v>11</v>
      </c>
      <c r="C33" s="39"/>
      <c r="D33" s="39"/>
      <c r="E33" s="39"/>
      <c r="F33" s="21"/>
      <c r="G33" s="6">
        <f>SUM(G34:G42)</f>
        <v>1130848.1400000001</v>
      </c>
      <c r="H33" s="7">
        <f>SUM(H34:H42)</f>
        <v>1407353.96</v>
      </c>
    </row>
    <row r="34" spans="2:8" ht="15" customHeight="1" x14ac:dyDescent="0.25">
      <c r="B34" s="18"/>
      <c r="C34" s="37" t="s">
        <v>24</v>
      </c>
      <c r="D34" s="37"/>
      <c r="E34" s="37"/>
      <c r="F34" s="20"/>
      <c r="G34" s="8">
        <v>0</v>
      </c>
      <c r="H34" s="9">
        <v>0</v>
      </c>
    </row>
    <row r="35" spans="2:8" ht="15" customHeight="1" x14ac:dyDescent="0.25">
      <c r="B35" s="18"/>
      <c r="C35" s="37" t="s">
        <v>25</v>
      </c>
      <c r="D35" s="37"/>
      <c r="E35" s="37"/>
      <c r="F35" s="20"/>
      <c r="G35" s="8">
        <v>0</v>
      </c>
      <c r="H35" s="9">
        <v>0</v>
      </c>
    </row>
    <row r="36" spans="2:8" x14ac:dyDescent="0.25">
      <c r="B36" s="18"/>
      <c r="C36" s="37" t="s">
        <v>26</v>
      </c>
      <c r="D36" s="37"/>
      <c r="E36" s="37"/>
      <c r="F36" s="20"/>
      <c r="G36" s="8">
        <v>292575.49</v>
      </c>
      <c r="H36" s="9">
        <v>281160.34999999998</v>
      </c>
    </row>
    <row r="37" spans="2:8" x14ac:dyDescent="0.25">
      <c r="B37" s="18"/>
      <c r="C37" s="37" t="s">
        <v>27</v>
      </c>
      <c r="D37" s="37"/>
      <c r="E37" s="37"/>
      <c r="F37" s="20"/>
      <c r="G37" s="8">
        <v>502386.65</v>
      </c>
      <c r="H37" s="9">
        <v>1111568.6100000001</v>
      </c>
    </row>
    <row r="38" spans="2:8" x14ac:dyDescent="0.25">
      <c r="B38" s="18"/>
      <c r="C38" s="37" t="s">
        <v>28</v>
      </c>
      <c r="D38" s="37"/>
      <c r="E38" s="37"/>
      <c r="F38" s="20"/>
      <c r="G38" s="8">
        <v>0</v>
      </c>
      <c r="H38" s="9">
        <v>0</v>
      </c>
    </row>
    <row r="39" spans="2:8" ht="15" customHeight="1" x14ac:dyDescent="0.25">
      <c r="B39" s="18"/>
      <c r="C39" s="37" t="s">
        <v>29</v>
      </c>
      <c r="D39" s="37"/>
      <c r="E39" s="37"/>
      <c r="F39" s="20"/>
      <c r="G39" s="8">
        <v>0</v>
      </c>
      <c r="H39" s="9">
        <v>0</v>
      </c>
    </row>
    <row r="40" spans="2:8" x14ac:dyDescent="0.25">
      <c r="B40" s="18"/>
      <c r="C40" s="37" t="s">
        <v>30</v>
      </c>
      <c r="D40" s="37"/>
      <c r="E40" s="37"/>
      <c r="F40" s="20"/>
      <c r="G40" s="8">
        <v>0</v>
      </c>
      <c r="H40" s="9">
        <v>0</v>
      </c>
    </row>
    <row r="41" spans="2:8" x14ac:dyDescent="0.25">
      <c r="B41" s="18"/>
      <c r="C41" s="37" t="s">
        <v>31</v>
      </c>
      <c r="D41" s="37"/>
      <c r="E41" s="37"/>
      <c r="F41" s="20"/>
      <c r="G41" s="8">
        <v>335886</v>
      </c>
      <c r="H41" s="9">
        <v>14625</v>
      </c>
    </row>
    <row r="42" spans="2:8" x14ac:dyDescent="0.25">
      <c r="B42" s="18"/>
      <c r="C42" s="37" t="s">
        <v>32</v>
      </c>
      <c r="D42" s="37"/>
      <c r="E42" s="37"/>
      <c r="F42" s="20"/>
      <c r="G42" s="8">
        <v>0</v>
      </c>
      <c r="H42" s="9">
        <v>0</v>
      </c>
    </row>
    <row r="43" spans="2:8" ht="15" customHeight="1" x14ac:dyDescent="0.25">
      <c r="B43" s="38" t="s">
        <v>33</v>
      </c>
      <c r="C43" s="39"/>
      <c r="D43" s="39"/>
      <c r="E43" s="39"/>
      <c r="F43" s="21"/>
      <c r="G43" s="6">
        <v>0</v>
      </c>
      <c r="H43" s="7">
        <v>0</v>
      </c>
    </row>
    <row r="44" spans="2:8" x14ac:dyDescent="0.25">
      <c r="B44" s="18"/>
      <c r="C44" s="37" t="s">
        <v>34</v>
      </c>
      <c r="D44" s="37"/>
      <c r="E44" s="37"/>
      <c r="F44" s="20"/>
      <c r="G44" s="8">
        <v>0</v>
      </c>
      <c r="H44" s="9">
        <v>0</v>
      </c>
    </row>
    <row r="45" spans="2:8" x14ac:dyDescent="0.25">
      <c r="B45" s="18"/>
      <c r="C45" s="37" t="s">
        <v>35</v>
      </c>
      <c r="D45" s="37"/>
      <c r="E45" s="37"/>
      <c r="F45" s="20"/>
      <c r="G45" s="8">
        <v>0</v>
      </c>
      <c r="H45" s="9">
        <v>0</v>
      </c>
    </row>
    <row r="46" spans="2:8" x14ac:dyDescent="0.25">
      <c r="B46" s="18"/>
      <c r="C46" s="37" t="s">
        <v>36</v>
      </c>
      <c r="D46" s="37"/>
      <c r="E46" s="37"/>
      <c r="F46" s="20"/>
      <c r="G46" s="8">
        <v>0</v>
      </c>
      <c r="H46" s="9">
        <v>0</v>
      </c>
    </row>
    <row r="47" spans="2:8" ht="15" customHeight="1" x14ac:dyDescent="0.25">
      <c r="B47" s="38" t="s">
        <v>37</v>
      </c>
      <c r="C47" s="39"/>
      <c r="D47" s="39"/>
      <c r="E47" s="39"/>
      <c r="F47" s="21"/>
      <c r="G47" s="6">
        <f>+G48</f>
        <v>623777.9</v>
      </c>
      <c r="H47" s="7">
        <f>+H48</f>
        <v>536677.84</v>
      </c>
    </row>
    <row r="48" spans="2:8" x14ac:dyDescent="0.25">
      <c r="B48" s="18"/>
      <c r="C48" s="37" t="s">
        <v>38</v>
      </c>
      <c r="D48" s="37"/>
      <c r="E48" s="37"/>
      <c r="F48" s="20"/>
      <c r="G48" s="8">
        <v>623777.9</v>
      </c>
      <c r="H48" s="9">
        <v>536677.84</v>
      </c>
    </row>
    <row r="49" spans="2:8" x14ac:dyDescent="0.25">
      <c r="B49" s="18"/>
      <c r="C49" s="37" t="s">
        <v>39</v>
      </c>
      <c r="D49" s="37"/>
      <c r="E49" s="37"/>
      <c r="F49" s="20"/>
      <c r="G49" s="8">
        <v>0</v>
      </c>
      <c r="H49" s="9">
        <v>0</v>
      </c>
    </row>
    <row r="50" spans="2:8" x14ac:dyDescent="0.25">
      <c r="B50" s="18"/>
      <c r="C50" s="37" t="s">
        <v>40</v>
      </c>
      <c r="D50" s="37"/>
      <c r="E50" s="37"/>
      <c r="F50" s="20"/>
      <c r="G50" s="8">
        <v>0</v>
      </c>
      <c r="H50" s="9">
        <v>0</v>
      </c>
    </row>
    <row r="51" spans="2:8" x14ac:dyDescent="0.25">
      <c r="B51" s="18"/>
      <c r="C51" s="37" t="s">
        <v>41</v>
      </c>
      <c r="D51" s="37"/>
      <c r="E51" s="37"/>
      <c r="F51" s="20"/>
      <c r="G51" s="8">
        <v>0</v>
      </c>
      <c r="H51" s="9">
        <v>0</v>
      </c>
    </row>
    <row r="52" spans="2:8" x14ac:dyDescent="0.25">
      <c r="B52" s="18"/>
      <c r="C52" s="37" t="s">
        <v>42</v>
      </c>
      <c r="D52" s="37"/>
      <c r="E52" s="37"/>
      <c r="F52" s="20"/>
      <c r="G52" s="8">
        <v>0</v>
      </c>
      <c r="H52" s="9">
        <v>0</v>
      </c>
    </row>
    <row r="53" spans="2:8" ht="15" customHeight="1" x14ac:dyDescent="0.25">
      <c r="B53" s="38" t="s">
        <v>43</v>
      </c>
      <c r="C53" s="39"/>
      <c r="D53" s="39"/>
      <c r="E53" s="39"/>
      <c r="F53" s="21"/>
      <c r="G53" s="6">
        <v>0</v>
      </c>
      <c r="H53" s="7">
        <v>0</v>
      </c>
    </row>
    <row r="54" spans="2:8" ht="15" customHeight="1" x14ac:dyDescent="0.25">
      <c r="B54" s="18"/>
      <c r="C54" s="37" t="s">
        <v>44</v>
      </c>
      <c r="D54" s="37"/>
      <c r="E54" s="37"/>
      <c r="F54" s="20"/>
      <c r="G54" s="8">
        <v>0</v>
      </c>
      <c r="H54" s="9">
        <v>0</v>
      </c>
    </row>
    <row r="55" spans="2:8" x14ac:dyDescent="0.25">
      <c r="B55" s="18"/>
      <c r="C55" s="37" t="s">
        <v>45</v>
      </c>
      <c r="D55" s="37"/>
      <c r="E55" s="37"/>
      <c r="F55" s="20"/>
      <c r="G55" s="8">
        <v>0</v>
      </c>
      <c r="H55" s="9">
        <v>0</v>
      </c>
    </row>
    <row r="56" spans="2:8" x14ac:dyDescent="0.25">
      <c r="B56" s="18"/>
      <c r="C56" s="37" t="s">
        <v>46</v>
      </c>
      <c r="D56" s="37"/>
      <c r="E56" s="37"/>
      <c r="F56" s="20"/>
      <c r="G56" s="8">
        <v>0</v>
      </c>
      <c r="H56" s="9">
        <v>0</v>
      </c>
    </row>
    <row r="57" spans="2:8" ht="15" customHeight="1" x14ac:dyDescent="0.25">
      <c r="B57" s="18"/>
      <c r="C57" s="37" t="s">
        <v>47</v>
      </c>
      <c r="D57" s="37"/>
      <c r="E57" s="37"/>
      <c r="F57" s="20"/>
      <c r="G57" s="8">
        <v>0</v>
      </c>
      <c r="H57" s="9">
        <v>0</v>
      </c>
    </row>
    <row r="58" spans="2:8" ht="15" customHeight="1" x14ac:dyDescent="0.25">
      <c r="B58" s="18"/>
      <c r="C58" s="37" t="s">
        <v>48</v>
      </c>
      <c r="D58" s="37"/>
      <c r="E58" s="37"/>
      <c r="F58" s="20"/>
      <c r="G58" s="8">
        <v>0</v>
      </c>
      <c r="H58" s="9">
        <v>0</v>
      </c>
    </row>
    <row r="59" spans="2:8" x14ac:dyDescent="0.25">
      <c r="B59" s="18"/>
      <c r="C59" s="37" t="s">
        <v>49</v>
      </c>
      <c r="D59" s="37"/>
      <c r="E59" s="37"/>
      <c r="F59" s="20"/>
      <c r="G59" s="8">
        <v>0</v>
      </c>
      <c r="H59" s="9">
        <v>0</v>
      </c>
    </row>
    <row r="60" spans="2:8" ht="15" customHeight="1" x14ac:dyDescent="0.25">
      <c r="B60" s="38" t="s">
        <v>50</v>
      </c>
      <c r="C60" s="39"/>
      <c r="D60" s="39"/>
      <c r="E60" s="39"/>
      <c r="F60" s="21"/>
      <c r="G60" s="6">
        <f>+G61</f>
        <v>48376786.68</v>
      </c>
      <c r="H60" s="7">
        <f>+H61</f>
        <v>30086303.68</v>
      </c>
    </row>
    <row r="61" spans="2:8" x14ac:dyDescent="0.25">
      <c r="B61" s="18"/>
      <c r="C61" s="37" t="s">
        <v>51</v>
      </c>
      <c r="D61" s="37"/>
      <c r="E61" s="37"/>
      <c r="F61" s="20"/>
      <c r="G61" s="8">
        <v>48376786.68</v>
      </c>
      <c r="H61" s="9">
        <v>30086303.68</v>
      </c>
    </row>
    <row r="62" spans="2:8" x14ac:dyDescent="0.25">
      <c r="B62" s="40"/>
      <c r="C62" s="41"/>
      <c r="D62" s="41"/>
      <c r="E62" s="41"/>
      <c r="F62" s="22"/>
      <c r="G62" s="8"/>
      <c r="H62" s="9"/>
    </row>
    <row r="63" spans="2:8" ht="15" customHeight="1" x14ac:dyDescent="0.25">
      <c r="B63" s="38" t="s">
        <v>52</v>
      </c>
      <c r="C63" s="39"/>
      <c r="D63" s="39"/>
      <c r="E63" s="39"/>
      <c r="F63" s="21"/>
      <c r="G63" s="6">
        <f>+G60+G47+G33+G29</f>
        <v>75842818.689999998</v>
      </c>
      <c r="H63" s="7">
        <f>+H60+H47+H33+H29</f>
        <v>57782591.299999997</v>
      </c>
    </row>
    <row r="64" spans="2:8" x14ac:dyDescent="0.25">
      <c r="B64" s="18"/>
      <c r="C64" s="17"/>
      <c r="D64" s="17"/>
      <c r="E64" s="17"/>
      <c r="F64" s="20"/>
      <c r="G64" s="8"/>
      <c r="H64" s="9"/>
    </row>
    <row r="65" spans="1:9" ht="15" customHeight="1" x14ac:dyDescent="0.25">
      <c r="B65" s="38" t="s">
        <v>53</v>
      </c>
      <c r="C65" s="39"/>
      <c r="D65" s="39"/>
      <c r="E65" s="39"/>
      <c r="F65" s="21"/>
      <c r="G65" s="6">
        <f>+G26-G63</f>
        <v>-38340316.75</v>
      </c>
      <c r="H65" s="7">
        <f>+H26-H63</f>
        <v>-31476317.359999999</v>
      </c>
    </row>
    <row r="66" spans="1:9" x14ac:dyDescent="0.25">
      <c r="A66" s="25" t="s">
        <v>60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35" t="s">
        <v>54</v>
      </c>
      <c r="C67" s="36"/>
      <c r="D67" s="36"/>
      <c r="E67" s="36"/>
      <c r="F67" s="19"/>
      <c r="G67" s="12"/>
      <c r="H67" s="13"/>
    </row>
    <row r="69" spans="1:9" ht="40.9" customHeight="1" x14ac:dyDescent="0.25">
      <c r="B69" s="34" t="s">
        <v>57</v>
      </c>
      <c r="C69" s="34"/>
      <c r="D69" s="34"/>
      <c r="E69" s="34"/>
      <c r="F69" s="34"/>
      <c r="G69" s="34"/>
      <c r="H69" s="34"/>
      <c r="I69" s="14"/>
    </row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8" hidden="1" x14ac:dyDescent="0.25"/>
    <row r="114" spans="2:8" hidden="1" x14ac:dyDescent="0.25"/>
    <row r="115" spans="2:8" hidden="1" x14ac:dyDescent="0.25"/>
    <row r="116" spans="2:8" hidden="1" x14ac:dyDescent="0.25"/>
    <row r="117" spans="2:8" hidden="1" x14ac:dyDescent="0.25"/>
    <row r="118" spans="2:8" hidden="1" x14ac:dyDescent="0.25"/>
    <row r="119" spans="2:8" hidden="1" x14ac:dyDescent="0.25"/>
    <row r="120" spans="2:8" hidden="1" x14ac:dyDescent="0.25"/>
    <row r="121" spans="2:8" hidden="1" x14ac:dyDescent="0.25"/>
    <row r="122" spans="2:8" hidden="1" x14ac:dyDescent="0.25"/>
    <row r="123" spans="2:8" hidden="1" x14ac:dyDescent="0.25"/>
    <row r="124" spans="2:8" hidden="1" x14ac:dyDescent="0.25"/>
    <row r="125" spans="2:8" hidden="1" x14ac:dyDescent="0.25"/>
    <row r="127" spans="2:8" s="26" customFormat="1" x14ac:dyDescent="0.25">
      <c r="B127" s="27"/>
      <c r="C127" s="27"/>
      <c r="D127" s="27"/>
      <c r="E127" s="27"/>
      <c r="F127" s="27"/>
      <c r="G127" s="28"/>
      <c r="H127" s="27"/>
    </row>
    <row r="128" spans="2:8" s="26" customFormat="1" ht="13.5" customHeight="1" x14ac:dyDescent="0.25">
      <c r="B128" s="55" t="s">
        <v>63</v>
      </c>
      <c r="C128" s="55"/>
      <c r="D128" s="29"/>
      <c r="E128" s="29"/>
      <c r="G128" s="55" t="s">
        <v>71</v>
      </c>
      <c r="H128" s="55"/>
    </row>
    <row r="129" spans="2:8" s="26" customFormat="1" ht="39.75" customHeight="1" x14ac:dyDescent="0.25">
      <c r="B129" s="56" t="s">
        <v>64</v>
      </c>
      <c r="C129" s="56"/>
      <c r="D129" s="30"/>
      <c r="E129" s="30"/>
      <c r="G129" s="56" t="s">
        <v>65</v>
      </c>
      <c r="H129" s="56"/>
    </row>
    <row r="130" spans="2:8" s="26" customFormat="1" ht="11.25" customHeight="1" x14ac:dyDescent="0.25">
      <c r="B130" s="57" t="s">
        <v>66</v>
      </c>
      <c r="C130" s="57"/>
      <c r="D130" s="29"/>
      <c r="E130" s="29"/>
      <c r="G130" s="55" t="s">
        <v>72</v>
      </c>
      <c r="H130" s="55"/>
    </row>
    <row r="131" spans="2:8" s="26" customFormat="1" ht="37.5" customHeight="1" x14ac:dyDescent="0.25">
      <c r="B131" s="56" t="s">
        <v>67</v>
      </c>
      <c r="C131" s="56"/>
      <c r="D131" s="30"/>
      <c r="E131" s="30"/>
      <c r="G131" s="56" t="s">
        <v>68</v>
      </c>
      <c r="H131" s="56"/>
    </row>
    <row r="132" spans="2:8" s="26" customFormat="1" ht="11.25" customHeight="1" x14ac:dyDescent="0.25">
      <c r="B132" s="57" t="s">
        <v>69</v>
      </c>
      <c r="C132" s="57"/>
      <c r="D132" s="29"/>
      <c r="E132" s="29"/>
      <c r="G132" s="55" t="s">
        <v>70</v>
      </c>
      <c r="H132" s="55"/>
    </row>
    <row r="133" spans="2:8" s="26" customFormat="1" x14ac:dyDescent="0.25">
      <c r="B133" s="56" t="s">
        <v>73</v>
      </c>
      <c r="C133" s="56"/>
      <c r="D133" s="30"/>
      <c r="E133" s="30"/>
      <c r="G133" s="56" t="s">
        <v>74</v>
      </c>
      <c r="H133" s="56"/>
    </row>
    <row r="134" spans="2:8" s="26" customFormat="1" x14ac:dyDescent="0.25">
      <c r="C134" s="31"/>
      <c r="H134" s="31"/>
    </row>
    <row r="135" spans="2:8" s="26" customFormat="1" x14ac:dyDescent="0.25">
      <c r="B135" s="32"/>
      <c r="C135" s="33"/>
      <c r="H135" s="31"/>
    </row>
    <row r="136" spans="2:8" s="26" customFormat="1" x14ac:dyDescent="0.25">
      <c r="B136" s="58"/>
      <c r="C136" s="58"/>
      <c r="H136" s="31"/>
    </row>
    <row r="137" spans="2:8" s="26" customFormat="1" ht="45" customHeight="1" x14ac:dyDescent="0.25">
      <c r="B137" s="56"/>
      <c r="C137" s="56"/>
      <c r="H137" s="31"/>
    </row>
  </sheetData>
  <mergeCells count="76">
    <mergeCell ref="B136:C136"/>
    <mergeCell ref="B137:C137"/>
    <mergeCell ref="G131:H131"/>
    <mergeCell ref="B131:C131"/>
    <mergeCell ref="B132:C132"/>
    <mergeCell ref="B133:C133"/>
    <mergeCell ref="G132:H132"/>
    <mergeCell ref="G133:H133"/>
    <mergeCell ref="B128:C128"/>
    <mergeCell ref="B129:C129"/>
    <mergeCell ref="G128:H128"/>
    <mergeCell ref="G129:H129"/>
    <mergeCell ref="B130:C130"/>
    <mergeCell ref="G130:H130"/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H69"/>
    <mergeCell ref="B67:E67"/>
    <mergeCell ref="C59:E59"/>
    <mergeCell ref="B60:E60"/>
    <mergeCell ref="C61:E61"/>
    <mergeCell ref="B62:E62"/>
    <mergeCell ref="B63:E63"/>
    <mergeCell ref="B65:E65"/>
  </mergeCells>
  <pageMargins left="0.59055118110236227" right="0.39370078740157483" top="0.39370078740157483" bottom="0.39370078740157483" header="0.31496062992125984" footer="0.31496062992125984"/>
  <pageSetup scale="61" orientation="portrait" horizontalDpi="4294967295" verticalDpi="4294967295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2018-01-26T07:03:07Z</cp:lastPrinted>
  <dcterms:created xsi:type="dcterms:W3CDTF">2015-10-07T18:28:58Z</dcterms:created>
  <dcterms:modified xsi:type="dcterms:W3CDTF">2018-01-26T07:05:46Z</dcterms:modified>
</cp:coreProperties>
</file>