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cuments\JORGE ARMIN\2017 CUENTAS PUBLICAS\4TO TRIMESTRE DE 2017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61" i="1"/>
  <c r="G56" i="1"/>
  <c r="F56" i="1"/>
  <c r="F61" i="1" s="1"/>
  <c r="G57" i="1"/>
  <c r="F57" i="1"/>
  <c r="G51" i="1"/>
  <c r="F51" i="1"/>
  <c r="G52" i="1"/>
  <c r="F52" i="1"/>
  <c r="G48" i="1"/>
  <c r="F48" i="1"/>
  <c r="F44" i="1"/>
  <c r="G44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<sst xmlns="http://schemas.openxmlformats.org/spreadsheetml/2006/main" count="76" uniqueCount="68">
  <si>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</si>
  <si>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</si>
  <si>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</si>
  <si>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</si>
  <si>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</si>
  <si>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</si>
  <si>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</si>
  <si>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</si>
  <si>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</si>
  <si>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</si>
  <si>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</si>
  <si>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</si>
  <si>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</si>
  <si>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</si>
  <si>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</si>
  <si>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</si>
  <si>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</si>
  <si>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</si>
  <si>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</si>
  <si>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</si>
  <si>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</si>
  <si>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</si>
  <si>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</si>
  <si>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</si>
  <si>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</si>
  <si>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</si>
  <si>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</si>
  <si>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</si>
  <si>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</si>
  <si>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</si>
  <si>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</si>
  <si>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</si>
  <si>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</si>
  <si>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</si>
  <si>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</si>
  <si>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</si>
  <si>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</si>
  <si>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</si>
  <si>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</si>
  <si>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</si>
  <si>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</si>
  <si>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</si>
  <si>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</si>
  <si>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</si>
  <si>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</si>
  <si>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</si>
  <si>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</si>
  <si>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</si>
  <si>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</si>
  <si>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</si>
  <si>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</si>
  <si>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</si>
  <si>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</si>
  <si>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</si>
  <si>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</si>
  <si>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MUNICIPIO DE NAVA, COAHUILA</t>
  </si>
  <si>
    <t>PRESIDENTE MUNICIPAL</t>
  </si>
  <si>
    <t>REGIDORA DE HACIENDA</t>
  </si>
  <si>
    <t>TESORERO MUNICIPAL</t>
  </si>
  <si>
    <t>CONTRALOR MUNICIPAL</t>
  </si>
  <si>
    <t>LIC. SERGIO ZENON VELAZQUEZ VAZQUEZ</t>
  </si>
  <si>
    <t>LIC. DORA GABRIELA DE LUNA GOMEZ</t>
  </si>
  <si>
    <t>C. JUAN ANTONIO DIAZ GUADARRAMA</t>
  </si>
  <si>
    <t>LIC. KEILA MORALES PATIÑO</t>
  </si>
  <si>
    <t>C.P. ZULEMA GONZALEZ GARCIA</t>
  </si>
  <si>
    <t>SINDICO DE MINORIA</t>
  </si>
  <si>
    <t>PROFRA. ANA ELIZABETH CARDONA NUÑEZ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</si>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</sst>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/>
    </xf>
    <xf numFmtId="0" fontId="1" fillId="0" borderId="0" xfId="0" applyFont="1" applyBorder="1"/>
    <xf numFmtId="0" fontId="11" fillId="0" borderId="0" xfId="0" applyFont="1" applyBorder="1" applyAlignment="1">
      <alignment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0" fillId="0" borderId="12" xfId="0" applyBorder="1" applyAlignment="1">
      <alignment vertical="top"/>
    </xf>
    <xf numFmtId="0" fontId="13" fillId="0" borderId="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85725</xdr:colOff>
      <xdr:row>3</xdr:row>
      <xdr:rowOff>133350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1925"/>
          <a:ext cx="666750" cy="4286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1060148</xdr:colOff>
      <xdr:row>1</xdr:row>
      <xdr:rowOff>10985</xdr:rowOff>
    </xdr:from>
    <xdr:to>
      <xdr:col>6</xdr:col>
      <xdr:colOff>1804423</xdr:colOff>
      <xdr:row>3</xdr:row>
      <xdr:rowOff>140066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0573" y="163385"/>
          <a:ext cx="744275" cy="43388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0"/>
  <sheetViews>
    <sheetView showGridLines="0" tabSelected="1" topLeftCell="A61" zoomScaleNormal="100" workbookViewId="0">
      <selection activeCell="G130" sqref="G130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8" t="s">
        <v>55</v>
      </c>
      <c r="C2" s="49"/>
      <c r="D2" s="49"/>
      <c r="E2" s="49"/>
      <c r="F2" s="49"/>
      <c r="G2" s="50"/>
      <c r="H2" s="2"/>
      <c r="I2" s="2"/>
      <c r="J2" s="2"/>
      <c r="K2" s="2"/>
      <c r="L2" s="2"/>
    </row>
    <row r="3" spans="1:12" x14ac:dyDescent="0.2">
      <c r="A3" s="2"/>
      <c r="B3" s="51" t="s">
        <v>0</v>
      </c>
      <c r="C3" s="52"/>
      <c r="D3" s="52"/>
      <c r="E3" s="52"/>
      <c r="F3" s="52"/>
      <c r="G3" s="53"/>
      <c r="H3" s="2"/>
      <c r="I3" s="2"/>
      <c r="J3" s="2"/>
      <c r="K3" s="2"/>
      <c r="L3" s="2"/>
    </row>
    <row r="4" spans="1:12" ht="12.75" thickBot="1" x14ac:dyDescent="0.25">
      <c r="A4" s="2"/>
      <c r="B4" s="54" t="s">
        <v>54</v>
      </c>
      <c r="C4" s="55"/>
      <c r="D4" s="55"/>
      <c r="E4" s="55"/>
      <c r="F4" s="55"/>
      <c r="G4" s="56"/>
      <c r="H4" s="2"/>
      <c r="I4" s="2"/>
      <c r="J4" s="2"/>
      <c r="K4" s="2"/>
      <c r="L4" s="2"/>
    </row>
    <row r="5" spans="1:12" ht="12.75" thickBot="1" x14ac:dyDescent="0.25">
      <c r="A5" s="2"/>
      <c r="B5" s="57" t="s">
        <v>1</v>
      </c>
      <c r="C5" s="58"/>
      <c r="D5" s="58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59"/>
      <c r="C6" s="60"/>
      <c r="D6" s="60"/>
      <c r="E6" s="60"/>
      <c r="F6" s="60"/>
      <c r="G6" s="61"/>
      <c r="H6" s="2"/>
      <c r="I6" s="2"/>
      <c r="J6" s="2"/>
      <c r="K6" s="2"/>
      <c r="L6" s="2"/>
    </row>
    <row r="7" spans="1:12" x14ac:dyDescent="0.2">
      <c r="A7" s="2"/>
      <c r="B7" s="46" t="s">
        <v>2</v>
      </c>
      <c r="C7" s="47"/>
      <c r="D7" s="4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62" t="s">
        <v>3</v>
      </c>
      <c r="D8" s="62"/>
      <c r="E8" s="30"/>
      <c r="F8" s="6">
        <f>SUM(F9:F19)</f>
        <v>43090836.509999998</v>
      </c>
      <c r="G8" s="7">
        <f>SUM(G9:G19)</f>
        <v>27406173.059999999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1541934.74</v>
      </c>
      <c r="G9" s="74">
        <v>1231040.8600000001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74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74">
        <v>15360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3664598.73</v>
      </c>
      <c r="G12" s="74">
        <v>3492226.35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16512.349999999999</v>
      </c>
      <c r="G13" s="74">
        <v>71888.600000000006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4631476.3499999996</v>
      </c>
      <c r="G14" s="74">
        <v>1676707.14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75">
        <v>27647979.77</v>
      </c>
      <c r="G17" s="74">
        <v>19769162.629999999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5588334.5700000003</v>
      </c>
      <c r="G19" s="11">
        <v>1149787.48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2" t="s">
        <v>15</v>
      </c>
      <c r="D20" s="62"/>
      <c r="E20" s="30"/>
      <c r="F20" s="6">
        <f>SUM(F21:F36)</f>
        <v>75262798.670000002</v>
      </c>
      <c r="G20" s="7">
        <f>SUM(G21:G36)</f>
        <v>58311135.049999997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17145419.789999999</v>
      </c>
      <c r="G21" s="11">
        <v>15326165.029999999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2362925.27</v>
      </c>
      <c r="G22" s="11">
        <v>2060126.85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6203060.9100000001</v>
      </c>
      <c r="G23" s="11">
        <v>8365963.9400000004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292575.49</v>
      </c>
      <c r="G26" s="11">
        <v>281160.34999999998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502386.65</v>
      </c>
      <c r="G27" s="11">
        <v>1111568.6100000001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335886</v>
      </c>
      <c r="G31" s="11">
        <v>14625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48420544.560000002</v>
      </c>
      <c r="G36" s="11">
        <v>31151525.27</v>
      </c>
      <c r="H36" s="2"/>
      <c r="I36" s="2"/>
      <c r="J36" s="2"/>
      <c r="K36" s="2"/>
      <c r="L36" s="2"/>
    </row>
    <row r="37" spans="1:12" x14ac:dyDescent="0.2">
      <c r="A37" s="2"/>
      <c r="B37" s="63" t="s">
        <v>32</v>
      </c>
      <c r="C37" s="64"/>
      <c r="D37" s="64"/>
      <c r="E37" s="28"/>
      <c r="F37" s="27">
        <f>+F8-F20</f>
        <v>-32171962.160000004</v>
      </c>
      <c r="G37" s="13">
        <f>+G8-G20</f>
        <v>-30904961.989999998</v>
      </c>
      <c r="H37" s="2"/>
      <c r="I37" s="2"/>
      <c r="J37" s="2"/>
      <c r="K37" s="2"/>
      <c r="L37" s="2"/>
    </row>
    <row r="38" spans="1:12" x14ac:dyDescent="0.2">
      <c r="A38" s="2"/>
      <c r="B38" s="65"/>
      <c r="C38" s="66"/>
      <c r="D38" s="66"/>
      <c r="E38" s="66"/>
      <c r="F38" s="66"/>
      <c r="G38" s="67"/>
      <c r="H38" s="2"/>
      <c r="I38" s="2"/>
      <c r="J38" s="2"/>
      <c r="K38" s="2"/>
      <c r="L38" s="2"/>
    </row>
    <row r="39" spans="1:12" x14ac:dyDescent="0.2">
      <c r="A39" s="2"/>
      <c r="B39" s="46" t="s">
        <v>33</v>
      </c>
      <c r="C39" s="47"/>
      <c r="D39" s="4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2" t="s">
        <v>3</v>
      </c>
      <c r="D40" s="62"/>
      <c r="E40" s="30"/>
      <c r="F40" s="19">
        <f>+F41</f>
        <v>26629796.699999999</v>
      </c>
      <c r="G40" s="20">
        <f>+G41</f>
        <v>20203364.670000002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26629796.699999999</v>
      </c>
      <c r="G41" s="22">
        <v>20203364.670000002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2" t="s">
        <v>15</v>
      </c>
      <c r="D44" s="62"/>
      <c r="E44" s="30"/>
      <c r="F44" s="19">
        <f>+F46</f>
        <v>2999</v>
      </c>
      <c r="G44" s="20">
        <f>+G46</f>
        <v>10799.1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0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2999</v>
      </c>
      <c r="G46" s="22">
        <v>10799.1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3" t="s">
        <v>38</v>
      </c>
      <c r="C48" s="64"/>
      <c r="D48" s="64"/>
      <c r="E48" s="28"/>
      <c r="F48" s="19">
        <f>+F40-F44</f>
        <v>26626797.699999999</v>
      </c>
      <c r="G48" s="20">
        <f>+G40-G44</f>
        <v>20192565.57</v>
      </c>
      <c r="H48" s="2"/>
      <c r="I48" s="2"/>
      <c r="J48" s="2"/>
      <c r="K48" s="2"/>
      <c r="L48" s="2"/>
    </row>
    <row r="49" spans="1:12" x14ac:dyDescent="0.2">
      <c r="A49" s="2"/>
      <c r="B49" s="65"/>
      <c r="C49" s="66"/>
      <c r="D49" s="66"/>
      <c r="E49" s="66"/>
      <c r="F49" s="66"/>
      <c r="G49" s="67"/>
      <c r="H49" s="2"/>
      <c r="I49" s="2"/>
      <c r="J49" s="2"/>
      <c r="K49" s="2"/>
      <c r="L49" s="2"/>
    </row>
    <row r="50" spans="1:12" x14ac:dyDescent="0.2">
      <c r="A50" s="2"/>
      <c r="B50" s="46" t="s">
        <v>39</v>
      </c>
      <c r="C50" s="47"/>
      <c r="D50" s="4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2" t="s">
        <v>3</v>
      </c>
      <c r="D51" s="62"/>
      <c r="E51" s="30"/>
      <c r="F51" s="14">
        <f>+F52</f>
        <v>4409011.6399999997</v>
      </c>
      <c r="G51" s="15">
        <f>+G52</f>
        <v>8451764.1600000001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+F53</f>
        <v>4409011.6399999997</v>
      </c>
      <c r="G52" s="17">
        <f>+G53</f>
        <v>8451764.1600000001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4409011.6399999997</v>
      </c>
      <c r="G53" s="17">
        <v>8451764.1600000001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2" t="s">
        <v>15</v>
      </c>
      <c r="D56" s="62"/>
      <c r="E56" s="30"/>
      <c r="F56" s="6">
        <f>+F57+F60</f>
        <v>6624546.46</v>
      </c>
      <c r="G56" s="7">
        <f>+G57+G60</f>
        <v>10044912.720000001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623777.9</v>
      </c>
      <c r="G57" s="17">
        <f>+G58</f>
        <v>536677.84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623777.9</v>
      </c>
      <c r="G58" s="17">
        <v>536677.84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6000768.5599999996</v>
      </c>
      <c r="G60" s="17">
        <v>9508234.8800000008</v>
      </c>
      <c r="H60" s="2"/>
      <c r="I60" s="2"/>
      <c r="J60" s="2"/>
      <c r="K60" s="2"/>
      <c r="L60" s="2"/>
    </row>
    <row r="61" spans="1:12" x14ac:dyDescent="0.2">
      <c r="A61" s="2"/>
      <c r="B61" s="63" t="s">
        <v>46</v>
      </c>
      <c r="C61" s="64"/>
      <c r="D61" s="64"/>
      <c r="E61" s="28"/>
      <c r="F61" s="14">
        <f>+F51-F56</f>
        <v>-2215534.8200000003</v>
      </c>
      <c r="G61" s="15">
        <f>+G51-G56</f>
        <v>-1593148.5600000005</v>
      </c>
      <c r="H61" s="2"/>
      <c r="I61" s="2"/>
      <c r="J61" s="2"/>
      <c r="K61" s="2"/>
      <c r="L61" s="2"/>
    </row>
    <row r="62" spans="1:12" x14ac:dyDescent="0.2">
      <c r="A62" s="2"/>
      <c r="B62" s="65"/>
      <c r="C62" s="66"/>
      <c r="D62" s="66"/>
      <c r="E62" s="66"/>
      <c r="F62" s="66"/>
      <c r="G62" s="67"/>
      <c r="H62" s="2"/>
      <c r="I62" s="2"/>
      <c r="J62" s="2"/>
      <c r="K62" s="2"/>
      <c r="L62" s="2"/>
    </row>
    <row r="63" spans="1:12" x14ac:dyDescent="0.2">
      <c r="A63" s="2"/>
      <c r="B63" s="72" t="s">
        <v>47</v>
      </c>
      <c r="C63" s="73"/>
      <c r="D63" s="73"/>
      <c r="E63" s="29"/>
      <c r="F63" s="25">
        <f>+F61+F48+F37</f>
        <v>-7760699.2800000049</v>
      </c>
      <c r="G63" s="26">
        <f>+G61+G48+G37</f>
        <v>-12305544.98</v>
      </c>
      <c r="H63" s="2"/>
      <c r="I63" s="2"/>
      <c r="J63" s="2"/>
      <c r="K63" s="2"/>
      <c r="L63" s="2"/>
    </row>
    <row r="64" spans="1:12" x14ac:dyDescent="0.2">
      <c r="A64" s="2"/>
      <c r="B64" s="65"/>
      <c r="C64" s="66"/>
      <c r="D64" s="66"/>
      <c r="E64" s="66"/>
      <c r="F64" s="66"/>
      <c r="G64" s="67"/>
      <c r="H64" s="2"/>
      <c r="I64" s="2"/>
      <c r="J64" s="2"/>
      <c r="K64" s="2"/>
      <c r="L64" s="2"/>
    </row>
    <row r="65" spans="1:12" x14ac:dyDescent="0.2">
      <c r="A65" s="2"/>
      <c r="B65" s="63" t="s">
        <v>48</v>
      </c>
      <c r="C65" s="64"/>
      <c r="D65" s="64"/>
      <c r="E65" s="28"/>
      <c r="F65" s="14">
        <v>9813118.3399999999</v>
      </c>
      <c r="G65" s="15">
        <v>13709087.15</v>
      </c>
      <c r="H65" s="2"/>
      <c r="I65" s="2"/>
      <c r="J65" s="2"/>
      <c r="K65" s="2"/>
      <c r="L65" s="2"/>
    </row>
    <row r="66" spans="1:12" x14ac:dyDescent="0.2">
      <c r="A66" s="2"/>
      <c r="B66" s="72" t="s">
        <v>49</v>
      </c>
      <c r="C66" s="73"/>
      <c r="D66" s="73"/>
      <c r="E66" s="29"/>
      <c r="F66" s="14">
        <f>+F63+F65</f>
        <v>2052419.0599999949</v>
      </c>
      <c r="G66" s="15">
        <f>+G63+G65</f>
        <v>1403542.17</v>
      </c>
      <c r="H66" s="2"/>
      <c r="I66" s="2"/>
      <c r="J66" s="2"/>
      <c r="K66" s="2"/>
      <c r="L66" s="2"/>
    </row>
    <row r="67" spans="1:12" ht="12.75" thickBot="1" x14ac:dyDescent="0.25">
      <c r="A67" s="2"/>
      <c r="B67" s="69"/>
      <c r="C67" s="70"/>
      <c r="D67" s="70"/>
      <c r="E67" s="70"/>
      <c r="F67" s="70"/>
      <c r="G67" s="7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8" t="s">
        <v>50</v>
      </c>
      <c r="C69" s="68"/>
      <c r="D69" s="68"/>
      <c r="E69" s="68"/>
      <c r="F69" s="68"/>
      <c r="G69" s="68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4:8" hidden="1" x14ac:dyDescent="0.2"/>
    <row r="114" spans="4:8" hidden="1" x14ac:dyDescent="0.2"/>
    <row r="115" spans="4:8" hidden="1" x14ac:dyDescent="0.2"/>
    <row r="116" spans="4:8" hidden="1" x14ac:dyDescent="0.2"/>
    <row r="117" spans="4:8" hidden="1" x14ac:dyDescent="0.2"/>
    <row r="120" spans="4:8" s="44" customFormat="1" ht="15" x14ac:dyDescent="0.2">
      <c r="D120" s="38"/>
      <c r="E120" s="38"/>
      <c r="F120" s="79"/>
      <c r="G120" s="79"/>
      <c r="H120" s="38"/>
    </row>
    <row r="121" spans="4:8" s="44" customFormat="1" ht="12" customHeight="1" x14ac:dyDescent="0.2">
      <c r="D121" s="39" t="s">
        <v>60</v>
      </c>
      <c r="E121" s="40"/>
      <c r="F121" s="76" t="s">
        <v>63</v>
      </c>
      <c r="G121" s="76"/>
      <c r="H121" s="45"/>
    </row>
    <row r="122" spans="4:8" s="44" customFormat="1" ht="40.5" customHeight="1" x14ac:dyDescent="0.2">
      <c r="D122" s="41" t="s">
        <v>56</v>
      </c>
      <c r="E122" s="42"/>
      <c r="F122" s="77" t="s">
        <v>57</v>
      </c>
      <c r="G122" s="77"/>
      <c r="H122" s="45"/>
    </row>
    <row r="123" spans="4:8" s="44" customFormat="1" ht="15" x14ac:dyDescent="0.2">
      <c r="D123" s="43" t="s">
        <v>61</v>
      </c>
      <c r="E123" s="40"/>
      <c r="F123" s="76" t="s">
        <v>64</v>
      </c>
      <c r="G123" s="76"/>
      <c r="H123" s="45"/>
    </row>
    <row r="124" spans="4:8" s="44" customFormat="1" ht="40.5" customHeight="1" x14ac:dyDescent="0.2">
      <c r="D124" s="41" t="s">
        <v>58</v>
      </c>
      <c r="E124" s="42"/>
      <c r="F124" s="77" t="s">
        <v>59</v>
      </c>
      <c r="G124" s="77"/>
      <c r="H124" s="45"/>
    </row>
    <row r="125" spans="4:8" s="44" customFormat="1" ht="12" customHeight="1" x14ac:dyDescent="0.2">
      <c r="D125" s="43" t="s">
        <v>62</v>
      </c>
      <c r="E125" s="40"/>
      <c r="F125" s="76" t="s">
        <v>66</v>
      </c>
      <c r="G125" s="76"/>
      <c r="H125" s="45"/>
    </row>
    <row r="126" spans="4:8" s="44" customFormat="1" ht="15" x14ac:dyDescent="0.2">
      <c r="D126" s="41" t="s">
        <v>65</v>
      </c>
      <c r="E126" s="42"/>
      <c r="F126" s="78" t="s">
        <v>67</v>
      </c>
      <c r="G126" s="78"/>
      <c r="H126" s="45"/>
    </row>
    <row r="127" spans="4:8" ht="15" x14ac:dyDescent="0.25">
      <c r="D127" s="36"/>
      <c r="E127" s="36"/>
      <c r="F127" s="36"/>
    </row>
    <row r="128" spans="4:8" ht="15" x14ac:dyDescent="0.25">
      <c r="D128" s="80"/>
      <c r="E128" s="36"/>
      <c r="F128" s="36"/>
    </row>
    <row r="129" spans="4:6" ht="15" x14ac:dyDescent="0.25">
      <c r="D129" s="41"/>
      <c r="E129" s="36"/>
      <c r="F129" s="36"/>
    </row>
    <row r="130" spans="4:6" x14ac:dyDescent="0.2">
      <c r="D130" s="44"/>
    </row>
  </sheetData>
  <mergeCells count="32">
    <mergeCell ref="F126:G126"/>
    <mergeCell ref="F121:G121"/>
    <mergeCell ref="F122:G122"/>
    <mergeCell ref="F123:G123"/>
    <mergeCell ref="F124:G124"/>
    <mergeCell ref="F125:G125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39370078740157483" top="0.39370078740157483" bottom="0.39370078740157483" header="0.31496062992125984" footer="0.31496062992125984"/>
  <pageSetup scale="73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2018-01-26T04:01:47Z</cp:lastPrinted>
  <dcterms:created xsi:type="dcterms:W3CDTF">2015-10-07T18:30:35Z</dcterms:created>
  <dcterms:modified xsi:type="dcterms:W3CDTF">2018-01-26T04:18:43Z</dcterms:modified>
</cp:coreProperties>
</file>