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JORGE ARMIN\2017 CUENTAS PUBLICAS\4TO TRIMESTRE DE 2017\I. Información Contable\"/>
    </mc:Choice>
  </mc:AlternateContent>
  <bookViews>
    <workbookView xWindow="0" yWindow="0" windowWidth="20730" windowHeight="9390"/>
  </bookViews>
  <sheets>
    <sheet name="ESF" sheetId="1" r:id="rId1"/>
  </sheets>
  <definedNames>
    <definedName name="_xlnm.Print_Area" localSheetId="0">ESF!$B$2:$J$92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J17" i="1" s="1"/>
  <c r="I15" i="1"/>
  <c r="J38" i="1"/>
  <c r="J49" i="1" s="1"/>
  <c r="I38" i="1"/>
  <c r="I49" i="1" s="1"/>
  <c r="J33" i="1"/>
  <c r="I33" i="1"/>
  <c r="J27" i="1"/>
  <c r="I27" i="1"/>
  <c r="I17" i="1"/>
  <c r="E29" i="1"/>
  <c r="E31" i="1" s="1"/>
  <c r="D29" i="1"/>
  <c r="D31" i="1" s="1"/>
  <c r="E16" i="1"/>
  <c r="D16" i="1"/>
  <c r="I29" i="1" l="1"/>
  <c r="I51" i="1" s="1"/>
  <c r="J29" i="1"/>
  <c r="J51" i="1"/>
</calcChain>
</file>

<file path=xl/sharedStrings.xml><?xml version="1.0" encoding="utf-8"?>
<sst xmlns="http://schemas.openxmlformats.org/spreadsheetml/2006/main" count="79" uniqueCount="77">
  <si>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</si>
  <si>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</si>
  <si>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</si>
  <si>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</si>
  <si>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</si>
  <si>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</si>
  <si>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</si>
  <si>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</si>
  <si>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</si>
  <si>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</si>
  <si>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</si>
  <si>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</si>
  <si>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</si>
  <si>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</si>
  <si>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</si>
  <si>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</si>
  <si>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</si>
  <si>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</si>
  <si>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</si>
  <si>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</si>
  <si>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</si>
  <si>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</si>
  <si>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</si>
  <si>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</si>
  <si>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</si>
  <si>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</si>
  <si>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</si>
  <si>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</si>
  <si>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</si>
  <si>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</si>
  <si>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</si>
  <si>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</si>
  <si>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</si>
  <si>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</si>
  <si>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</si>
  <si>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</si>
  <si>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</si>
  <si>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</si>
  <si>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</si>
  <si>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</si>
  <si>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</si>
  <si>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</si>
  <si>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</si>
  <si>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</si>
  <si>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</si>
  <si>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</si>
  <si>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</si>
  <si>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</si>
  <si>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</si>
  <si>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</si>
  <si>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</si>
  <si>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</si>
  <si>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</si>
  <si>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</si>
  <si>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</si>
  <si>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</si>
  <si>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</si>
  <si>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</si>
  <si>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</si>
  <si>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</si>
  <si>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</si>
  <si>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</si>
  <si>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Al 31 de diciembre de 2017 y 2016</t>
  </si>
  <si>
    <t>ASEC_ESF_4toTRIM_C7</t>
  </si>
  <si>
    <t>MUNICIPIO DE NAVA, COAHUILA</t>
  </si>
  <si>
    <t>PRESIDENTE MUNICIPAL</t>
  </si>
  <si>
    <t>REGIDORA DE HACIENDA</t>
  </si>
  <si>
    <t>TESORERO MUNICIPAL</t>
  </si>
  <si>
    <t>CONTRALOR MUNICIPAL</t>
  </si>
  <si>
    <t>LIC. SERGIO ZENON VELAZQUEZ VAZQUEZ</t>
  </si>
  <si>
    <t>LIC. DORA GABRIELA DE LUNA GOMEZ</t>
  </si>
  <si>
    <t>C. JUAN ANTONIO DIAZ GUADARRAMA</t>
  </si>
  <si>
    <t>LIC. KEILA MORALES PATIÑO</t>
  </si>
  <si>
    <t>PROFRA. ANA ELIZABETH CARDONA NUÑEZ</t>
  </si>
  <si>
    <t>C.P. ZULEMA GONZALEZ GARCIA</t>
  </si>
  <si>
    <t>SINDICO DE MINORIA</t>
  </si>
  <si>
    <t>SINDICA DE MAYORIA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</si>
</sst>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15" fillId="0" borderId="9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vertical="top" wrapText="1"/>
    </xf>
    <xf numFmtId="0" fontId="16" fillId="0" borderId="10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16566</xdr:colOff>
      <xdr:row>1</xdr:row>
      <xdr:rowOff>33132</xdr:rowOff>
    </xdr:from>
    <xdr:to>
      <xdr:col>1</xdr:col>
      <xdr:colOff>778566</xdr:colOff>
      <xdr:row>3</xdr:row>
      <xdr:rowOff>167115</xdr:rowOff>
    </xdr:to>
    <xdr:pic>
      <xdr:nvPicPr>
        <xdr:cNvPr id="2" name="4 Imagen" descr="Logo Municipio Nava">
          <a:extLst>
            <a:ext uri="{FF2B5EF4-FFF2-40B4-BE49-F238E27FC236}">
              <a16:creationId xmlns:a16="http://schemas.microsoft.com/office/drawing/2014/main" xmlns="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3" y="223632"/>
          <a:ext cx="762000" cy="5067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110133</xdr:colOff>
      <xdr:row>1</xdr:row>
      <xdr:rowOff>34592</xdr:rowOff>
    </xdr:from>
    <xdr:to>
      <xdr:col>9</xdr:col>
      <xdr:colOff>960733</xdr:colOff>
      <xdr:row>3</xdr:row>
      <xdr:rowOff>174788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xmlns="" id="{7659877C-1C7E-49D8-875A-29E316C0BC6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7481" y="225092"/>
          <a:ext cx="850600" cy="512913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showGridLines="0" tabSelected="1" zoomScaleNormal="100" zoomScalePageLayoutView="115" workbookViewId="0">
      <selection activeCell="J92" sqref="B2:J92"/>
    </sheetView>
  </sheetViews>
  <sheetFormatPr baseColWidth="10" defaultColWidth="11.5703125" defaultRowHeight="15" x14ac:dyDescent="0.25"/>
  <cols>
    <col min="1" max="1" width="2.7109375" style="33" customWidth="1"/>
    <col min="2" max="2" width="31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4.4257812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thickBot="1" x14ac:dyDescent="0.35"/>
    <row r="2" spans="2:10" x14ac:dyDescent="0.25">
      <c r="B2" s="57" t="s">
        <v>64</v>
      </c>
      <c r="C2" s="58"/>
      <c r="D2" s="58"/>
      <c r="E2" s="58"/>
      <c r="F2" s="58"/>
      <c r="G2" s="58"/>
      <c r="H2" s="58"/>
      <c r="I2" s="58"/>
      <c r="J2" s="59"/>
    </row>
    <row r="3" spans="2:10" ht="14.45" customHeight="1" x14ac:dyDescent="0.25">
      <c r="B3" s="60" t="s">
        <v>0</v>
      </c>
      <c r="C3" s="61"/>
      <c r="D3" s="61"/>
      <c r="E3" s="61"/>
      <c r="F3" s="61"/>
      <c r="G3" s="61"/>
      <c r="H3" s="61"/>
      <c r="I3" s="61"/>
      <c r="J3" s="62"/>
    </row>
    <row r="4" spans="2:10" thickBot="1" x14ac:dyDescent="0.35">
      <c r="B4" s="63" t="s">
        <v>62</v>
      </c>
      <c r="C4" s="64"/>
      <c r="D4" s="64"/>
      <c r="E4" s="64"/>
      <c r="F4" s="64"/>
      <c r="G4" s="64"/>
      <c r="H4" s="64"/>
      <c r="I4" s="64"/>
      <c r="J4" s="65"/>
    </row>
    <row r="5" spans="2:10" ht="14.45" x14ac:dyDescent="0.3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65" customHeight="1" x14ac:dyDescent="0.3">
      <c r="B6" s="66"/>
      <c r="C6" s="67"/>
      <c r="D6" s="67"/>
      <c r="E6" s="67"/>
      <c r="F6" s="38"/>
      <c r="G6" s="67"/>
      <c r="H6" s="67"/>
      <c r="I6" s="67"/>
      <c r="J6" s="68"/>
    </row>
    <row r="7" spans="2:10" ht="14.65" customHeight="1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2052419.06</v>
      </c>
      <c r="E8" s="7">
        <v>1403542.37</v>
      </c>
      <c r="F8" s="38"/>
      <c r="G8" s="8" t="s">
        <v>6</v>
      </c>
      <c r="H8" s="14"/>
      <c r="I8" s="7">
        <v>14027776.029999999</v>
      </c>
      <c r="J8" s="24">
        <v>8569338.8000000007</v>
      </c>
    </row>
    <row r="9" spans="2:10" ht="22.9" customHeight="1" x14ac:dyDescent="0.25">
      <c r="B9" s="6" t="s">
        <v>7</v>
      </c>
      <c r="C9" s="14"/>
      <c r="D9" s="7">
        <v>1768093.19</v>
      </c>
      <c r="E9" s="7">
        <v>1785348.42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1343486.48</v>
      </c>
      <c r="E10" s="7">
        <v>2681175.44</v>
      </c>
      <c r="F10" s="38"/>
      <c r="G10" s="8" t="s">
        <v>10</v>
      </c>
      <c r="H10" s="14"/>
      <c r="I10" s="21">
        <v>0</v>
      </c>
      <c r="J10" s="25">
        <v>0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3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24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734004.17</v>
      </c>
      <c r="J14" s="25">
        <v>270167.40000000002</v>
      </c>
    </row>
    <row r="15" spans="2:10" ht="14.65" customHeight="1" x14ac:dyDescent="0.3">
      <c r="B15" s="6"/>
      <c r="C15" s="14"/>
      <c r="D15" s="7"/>
      <c r="E15" s="7"/>
      <c r="F15" s="37"/>
      <c r="G15" s="8" t="s">
        <v>19</v>
      </c>
      <c r="H15" s="14"/>
      <c r="I15" s="21">
        <f>49887.17+15344.26</f>
        <v>65231.43</v>
      </c>
      <c r="J15" s="25">
        <f>15344.25+49887.19</f>
        <v>65231.44</v>
      </c>
    </row>
    <row r="16" spans="2:10" ht="14.65" customHeight="1" x14ac:dyDescent="0.25">
      <c r="B16" s="10" t="s">
        <v>20</v>
      </c>
      <c r="C16" s="15"/>
      <c r="D16" s="7">
        <f>SUM(D8:D15)</f>
        <v>5163998.7300000004</v>
      </c>
      <c r="E16" s="7">
        <f>SUM(E8:E15)</f>
        <v>5870066.2300000004</v>
      </c>
      <c r="F16" s="38"/>
      <c r="G16" s="8"/>
      <c r="H16" s="14"/>
      <c r="I16" s="21"/>
      <c r="J16" s="25"/>
    </row>
    <row r="17" spans="2:10" ht="14.65" customHeight="1" x14ac:dyDescent="0.3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14827011.629999999</v>
      </c>
      <c r="J17" s="24">
        <f>SUM(J8:J16)</f>
        <v>8904737.6400000006</v>
      </c>
    </row>
    <row r="18" spans="2:10" ht="14.65" customHeight="1" x14ac:dyDescent="0.3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3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29888051.829999998</v>
      </c>
      <c r="E21" s="7">
        <v>29888051.829999998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24869883.289999999</v>
      </c>
      <c r="E22" s="7">
        <v>24627450.57</v>
      </c>
      <c r="F22" s="38"/>
      <c r="G22" s="8" t="s">
        <v>30</v>
      </c>
      <c r="H22" s="14"/>
      <c r="I22" s="21">
        <v>23459224.199999999</v>
      </c>
      <c r="J22" s="25">
        <v>27868235.84</v>
      </c>
    </row>
    <row r="23" spans="2:10" ht="14.65" customHeight="1" x14ac:dyDescent="0.25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24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f>SUM(I20:I26)</f>
        <v>23459224.199999999</v>
      </c>
      <c r="J27" s="24">
        <f>SUM(J20:J26)</f>
        <v>27868235.84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SUM(D19:D28)</f>
        <v>54757935.119999997</v>
      </c>
      <c r="E29" s="9">
        <f>SUM(E19:E28)</f>
        <v>54515502.399999999</v>
      </c>
      <c r="F29" s="38"/>
      <c r="G29" s="15" t="s">
        <v>40</v>
      </c>
      <c r="H29" s="15"/>
      <c r="I29" s="22">
        <f>+I27+I17</f>
        <v>38286235.829999998</v>
      </c>
      <c r="J29" s="28">
        <f>+J27+J17</f>
        <v>36772973.480000004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+D29+D16</f>
        <v>59921933.849999994</v>
      </c>
      <c r="E31" s="22">
        <f>+E29+E16</f>
        <v>60385568.629999995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70"/>
      <c r="C33" s="71"/>
      <c r="D33" s="71"/>
      <c r="E33" s="71"/>
      <c r="F33" s="38"/>
      <c r="G33" s="15" t="s">
        <v>44</v>
      </c>
      <c r="H33" s="15"/>
      <c r="I33" s="22">
        <f>SUM(I34:I36)</f>
        <v>3864381.23</v>
      </c>
      <c r="J33" s="28">
        <f>SUM(J34:J36)</f>
        <v>3864381.23</v>
      </c>
    </row>
    <row r="34" spans="2:10" x14ac:dyDescent="0.25">
      <c r="B34" s="72"/>
      <c r="C34" s="73"/>
      <c r="D34" s="73"/>
      <c r="E34" s="73"/>
      <c r="F34" s="38"/>
      <c r="G34" s="8" t="s">
        <v>45</v>
      </c>
      <c r="H34" s="14"/>
      <c r="I34" s="23">
        <v>3864381.23</v>
      </c>
      <c r="J34" s="24">
        <v>3864381.23</v>
      </c>
    </row>
    <row r="35" spans="2:10" x14ac:dyDescent="0.25">
      <c r="B35" s="72"/>
      <c r="C35" s="73"/>
      <c r="D35" s="73"/>
      <c r="E35" s="73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74"/>
      <c r="C36" s="75"/>
      <c r="D36" s="75"/>
      <c r="E36" s="75"/>
      <c r="F36" s="38"/>
      <c r="G36" s="8" t="s">
        <v>47</v>
      </c>
      <c r="H36" s="14"/>
      <c r="I36" s="21">
        <v>0</v>
      </c>
      <c r="J36" s="25">
        <v>0</v>
      </c>
    </row>
    <row r="37" spans="2:10" x14ac:dyDescent="0.25">
      <c r="B37" s="66"/>
      <c r="C37" s="67"/>
      <c r="D37" s="67"/>
      <c r="E37" s="67"/>
      <c r="F37" s="18"/>
      <c r="G37" s="14"/>
      <c r="H37" s="14"/>
      <c r="I37" s="31"/>
      <c r="J37" s="32"/>
    </row>
    <row r="38" spans="2:10" x14ac:dyDescent="0.25">
      <c r="B38" s="74"/>
      <c r="C38" s="75"/>
      <c r="D38" s="75"/>
      <c r="E38" s="75"/>
      <c r="F38" s="38"/>
      <c r="G38" s="15" t="s">
        <v>48</v>
      </c>
      <c r="H38" s="15"/>
      <c r="I38" s="31">
        <f>SUM(I39:I43)</f>
        <v>17771316.789999995</v>
      </c>
      <c r="J38" s="32">
        <f>SUM(J39:J43)</f>
        <v>19748213.920000002</v>
      </c>
    </row>
    <row r="39" spans="2:10" ht="24" x14ac:dyDescent="0.25">
      <c r="B39" s="74"/>
      <c r="C39" s="75"/>
      <c r="D39" s="75"/>
      <c r="E39" s="75"/>
      <c r="F39" s="38"/>
      <c r="G39" s="8" t="s">
        <v>49</v>
      </c>
      <c r="H39" s="14"/>
      <c r="I39" s="23">
        <v>-1933139.26</v>
      </c>
      <c r="J39" s="24">
        <v>-21784272.25</v>
      </c>
    </row>
    <row r="40" spans="2:10" x14ac:dyDescent="0.25">
      <c r="B40" s="74"/>
      <c r="C40" s="75"/>
      <c r="D40" s="75"/>
      <c r="E40" s="75"/>
      <c r="F40" s="38"/>
      <c r="G40" s="8" t="s">
        <v>50</v>
      </c>
      <c r="H40" s="14"/>
      <c r="I40" s="23">
        <v>20473506.399999999</v>
      </c>
      <c r="J40" s="24">
        <v>42257778.640000001</v>
      </c>
    </row>
    <row r="41" spans="2:10" x14ac:dyDescent="0.25">
      <c r="B41" s="74"/>
      <c r="C41" s="75"/>
      <c r="D41" s="75"/>
      <c r="E41" s="75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74"/>
      <c r="C42" s="75"/>
      <c r="D42" s="75"/>
      <c r="E42" s="75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72"/>
      <c r="C43" s="73"/>
      <c r="D43" s="73"/>
      <c r="E43" s="73"/>
      <c r="F43" s="38"/>
      <c r="G43" s="8" t="s">
        <v>53</v>
      </c>
      <c r="H43" s="14"/>
      <c r="I43" s="23">
        <v>-769050.35</v>
      </c>
      <c r="J43" s="24">
        <v>-725292.47</v>
      </c>
    </row>
    <row r="44" spans="2:10" x14ac:dyDescent="0.25">
      <c r="B44" s="66"/>
      <c r="C44" s="67"/>
      <c r="D44" s="67"/>
      <c r="E44" s="67"/>
      <c r="F44" s="37"/>
      <c r="G44" s="14"/>
      <c r="H44" s="14"/>
      <c r="I44" s="31"/>
      <c r="J44" s="32"/>
    </row>
    <row r="45" spans="2:10" ht="36" x14ac:dyDescent="0.25">
      <c r="B45" s="72"/>
      <c r="C45" s="73"/>
      <c r="D45" s="73"/>
      <c r="E45" s="73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72"/>
      <c r="C46" s="73"/>
      <c r="D46" s="73"/>
      <c r="E46" s="73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74"/>
      <c r="C47" s="75"/>
      <c r="D47" s="75"/>
      <c r="E47" s="75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66"/>
      <c r="C48" s="67"/>
      <c r="D48" s="67"/>
      <c r="E48" s="67"/>
      <c r="F48" s="37"/>
      <c r="G48" s="14"/>
      <c r="H48" s="14"/>
      <c r="I48" s="31"/>
      <c r="J48" s="32"/>
    </row>
    <row r="49" spans="1:10" x14ac:dyDescent="0.25">
      <c r="B49" s="74"/>
      <c r="C49" s="75"/>
      <c r="D49" s="75"/>
      <c r="E49" s="75"/>
      <c r="F49" s="38"/>
      <c r="G49" s="15" t="s">
        <v>57</v>
      </c>
      <c r="H49" s="15"/>
      <c r="I49" s="31">
        <f>+I38+I33</f>
        <v>21635698.019999996</v>
      </c>
      <c r="J49" s="32">
        <f>+J38+J33</f>
        <v>23612595.150000002</v>
      </c>
    </row>
    <row r="50" spans="1:10" x14ac:dyDescent="0.25">
      <c r="B50" s="66"/>
      <c r="C50" s="67"/>
      <c r="D50" s="67"/>
      <c r="E50" s="67"/>
      <c r="F50" s="37"/>
      <c r="G50" s="14"/>
      <c r="H50" s="14"/>
      <c r="I50" s="31"/>
      <c r="J50" s="32"/>
    </row>
    <row r="51" spans="1:10" ht="24" x14ac:dyDescent="0.25">
      <c r="B51" s="66"/>
      <c r="C51" s="67"/>
      <c r="D51" s="67"/>
      <c r="E51" s="67"/>
      <c r="F51" s="38"/>
      <c r="G51" s="15" t="s">
        <v>58</v>
      </c>
      <c r="H51" s="15"/>
      <c r="I51" s="22">
        <f>+I49+I29</f>
        <v>59921933.849999994</v>
      </c>
      <c r="J51" s="28">
        <f>+J49+J29</f>
        <v>60385568.63000001</v>
      </c>
    </row>
    <row r="52" spans="1:10" ht="15.75" thickBot="1" x14ac:dyDescent="0.3">
      <c r="A52" s="41" t="s">
        <v>63</v>
      </c>
      <c r="B52" s="76"/>
      <c r="C52" s="77"/>
      <c r="D52" s="77"/>
      <c r="E52" s="77"/>
      <c r="F52" s="39"/>
      <c r="G52" s="78"/>
      <c r="H52" s="78"/>
      <c r="I52" s="78"/>
      <c r="J52" s="79"/>
    </row>
    <row r="54" spans="1:10" ht="42" customHeight="1" x14ac:dyDescent="0.25">
      <c r="B54" s="69" t="s">
        <v>61</v>
      </c>
      <c r="C54" s="69"/>
      <c r="D54" s="69"/>
      <c r="E54" s="69"/>
      <c r="F54" s="69"/>
      <c r="G54" s="69"/>
      <c r="H54" s="69"/>
      <c r="I54" s="69"/>
      <c r="J54" s="69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8" spans="1:10" hidden="1" x14ac:dyDescent="0.25"/>
    <row r="59" spans="1:10" hidden="1" x14ac:dyDescent="0.25"/>
    <row r="60" spans="1:10" hidden="1" x14ac:dyDescent="0.25"/>
    <row r="61" spans="1:10" hidden="1" x14ac:dyDescent="0.25"/>
    <row r="62" spans="1:10" hidden="1" x14ac:dyDescent="0.25"/>
    <row r="63" spans="1:10" hidden="1" x14ac:dyDescent="0.25"/>
    <row r="64" spans="1:10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2:8" hidden="1" x14ac:dyDescent="0.25"/>
    <row r="82" spans="2:8" hidden="1" x14ac:dyDescent="0.25"/>
    <row r="83" spans="2:8" hidden="1" x14ac:dyDescent="0.25"/>
    <row r="84" spans="2:8" hidden="1" x14ac:dyDescent="0.25"/>
    <row r="85" spans="2:8" hidden="1" x14ac:dyDescent="0.25"/>
    <row r="86" spans="2:8" x14ac:dyDescent="0.25">
      <c r="B86" s="45"/>
      <c r="C86" s="45"/>
      <c r="D86" s="45"/>
      <c r="E86" s="45"/>
      <c r="F86" s="45"/>
      <c r="G86" s="46"/>
      <c r="H86" s="45"/>
    </row>
    <row r="87" spans="2:8" ht="12" customHeight="1" x14ac:dyDescent="0.25">
      <c r="B87" s="47" t="s">
        <v>69</v>
      </c>
      <c r="C87" s="48"/>
      <c r="D87" s="49"/>
      <c r="E87" s="49"/>
      <c r="G87" s="47" t="s">
        <v>72</v>
      </c>
      <c r="H87" s="48"/>
    </row>
    <row r="88" spans="2:8" ht="37.5" customHeight="1" x14ac:dyDescent="0.25">
      <c r="B88" s="50" t="s">
        <v>65</v>
      </c>
      <c r="C88" s="51"/>
      <c r="D88" s="50"/>
      <c r="E88" s="50"/>
      <c r="G88" s="52" t="s">
        <v>66</v>
      </c>
      <c r="H88" s="51"/>
    </row>
    <row r="89" spans="2:8" ht="12" customHeight="1" x14ac:dyDescent="0.25">
      <c r="B89" s="53" t="s">
        <v>70</v>
      </c>
      <c r="C89" s="48"/>
      <c r="D89" s="49"/>
      <c r="E89" s="49"/>
      <c r="G89" s="47" t="s">
        <v>74</v>
      </c>
      <c r="H89" s="48"/>
    </row>
    <row r="90" spans="2:8" ht="37.5" customHeight="1" x14ac:dyDescent="0.25">
      <c r="B90" s="50" t="s">
        <v>67</v>
      </c>
      <c r="C90" s="51"/>
      <c r="D90" s="50"/>
      <c r="E90" s="50"/>
      <c r="G90" s="52" t="s">
        <v>68</v>
      </c>
      <c r="H90" s="51"/>
    </row>
    <row r="91" spans="2:8" ht="12" customHeight="1" x14ac:dyDescent="0.25">
      <c r="B91" s="53" t="s">
        <v>71</v>
      </c>
      <c r="C91" s="48"/>
      <c r="D91" s="49"/>
      <c r="E91" s="49"/>
      <c r="G91" s="47" t="s">
        <v>73</v>
      </c>
      <c r="H91" s="48"/>
    </row>
    <row r="92" spans="2:8" x14ac:dyDescent="0.25">
      <c r="B92" s="50" t="s">
        <v>75</v>
      </c>
      <c r="C92" s="51"/>
      <c r="D92" s="50"/>
      <c r="E92" s="50"/>
      <c r="G92" s="50" t="s">
        <v>76</v>
      </c>
      <c r="H92" s="51"/>
    </row>
    <row r="94" spans="2:8" x14ac:dyDescent="0.25">
      <c r="B94" s="55"/>
    </row>
    <row r="95" spans="2:8" x14ac:dyDescent="0.25">
      <c r="B95" s="54"/>
    </row>
    <row r="96" spans="2:8" x14ac:dyDescent="0.25">
      <c r="B96" s="50"/>
    </row>
    <row r="98" spans="9:9" x14ac:dyDescent="0.25">
      <c r="I98" s="56"/>
    </row>
  </sheetData>
  <mergeCells count="27">
    <mergeCell ref="B50:E50"/>
    <mergeCell ref="B45:E45"/>
    <mergeCell ref="B46:E46"/>
    <mergeCell ref="B47:E47"/>
    <mergeCell ref="B48:E48"/>
    <mergeCell ref="B49:E49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2:J2"/>
    <mergeCell ref="B3:J3"/>
    <mergeCell ref="B4:J4"/>
    <mergeCell ref="B6:E6"/>
    <mergeCell ref="G6:J6"/>
  </mergeCells>
  <pageMargins left="0.59055118110236227" right="0.39370078740157483" top="0.39370078740157483" bottom="0.39370078740157483" header="0.31496062992125984" footer="0.31496062992125984"/>
  <pageSetup scale="65" orientation="portrait" horizontalDpi="4294967295" verticalDpi="4294967295" r:id="rId1"/>
  <ignoredErrors>
    <ignoredError sqref="I5:J5 D5:E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2018-01-26T07:01:26Z</cp:lastPrinted>
  <dcterms:created xsi:type="dcterms:W3CDTF">2015-10-07T18:28:10Z</dcterms:created>
  <dcterms:modified xsi:type="dcterms:W3CDTF">2018-01-26T07:05:49Z</dcterms:modified>
</cp:coreProperties>
</file>