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MAOROS CUARTO TRIM 2017\MATAMOROS 4o TRIM 2017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4" i="1" l="1"/>
  <c r="J170" i="1"/>
  <c r="J157" i="1"/>
  <c r="J151" i="1"/>
  <c r="J145" i="1"/>
  <c r="J127" i="1"/>
  <c r="J124" i="1"/>
  <c r="J121" i="1"/>
  <c r="J118" i="1"/>
  <c r="J115" i="1"/>
  <c r="J112" i="1"/>
  <c r="J109" i="1"/>
  <c r="J105" i="1"/>
  <c r="J102" i="1"/>
  <c r="J99" i="1"/>
  <c r="I89" i="1"/>
  <c r="I88" i="1"/>
  <c r="J85" i="1"/>
  <c r="J81" i="1"/>
  <c r="J78" i="1"/>
  <c r="J75" i="1"/>
  <c r="J72" i="1"/>
</calcChain>
</file>

<file path=xl/sharedStrings.xml><?xml version="1.0" encoding="utf-8"?>
<sst xmlns="http://schemas.openxmlformats.org/spreadsheetml/2006/main" count="353" uniqueCount="178">
  <si>
    <t xml:space="preserve">          MATAMOROS, COAHUILA</t>
  </si>
  <si>
    <t>GRADO DE CUMPLIMIENTOS Y METAS SOBRE INDICADORES</t>
  </si>
  <si>
    <t xml:space="preserve"> 4to.TRIMESTRE 2017</t>
  </si>
  <si>
    <t>RESULTADO DE EVALUACIÓN DESEMPEÑO DEL PROGRAMA " SEGURIDAD PUBLICA"</t>
  </si>
  <si>
    <t>PROGRAMA</t>
  </si>
  <si>
    <t>SUB PROG.</t>
  </si>
  <si>
    <t>UNIDAD RESP.</t>
  </si>
  <si>
    <t>EJE PLAN MUNICIPAL</t>
  </si>
  <si>
    <t>COMPONENTES</t>
  </si>
  <si>
    <t>INDICADORES</t>
  </si>
  <si>
    <t>FORMULA DE CALCULO</t>
  </si>
  <si>
    <t>EVALUACIÓN / PRESUPUESTAL</t>
  </si>
  <si>
    <t>DESEMPEÑO</t>
  </si>
  <si>
    <t>PRESUPUESTO</t>
  </si>
  <si>
    <t>4to.. TRIMESTRE</t>
  </si>
  <si>
    <t>PROMEDIO GASTO</t>
  </si>
  <si>
    <t>PORCENTAJE DE CUMPLIMIENTO</t>
  </si>
  <si>
    <t xml:space="preserve">1: Elevación del numero de elementos policiacos y transitos requerido.  </t>
  </si>
  <si>
    <t>Policías operativos por cada 1000 habitantes.</t>
  </si>
  <si>
    <r>
      <t xml:space="preserve">(Número de policías/ Población total )*1,000     </t>
    </r>
    <r>
      <rPr>
        <b/>
        <sz val="8"/>
        <rFont val="Arial"/>
        <family val="2"/>
      </rPr>
      <t xml:space="preserve">   </t>
    </r>
    <r>
      <rPr>
        <sz val="8"/>
        <rFont val="Arial"/>
        <family val="2"/>
      </rPr>
      <t xml:space="preserve">                      </t>
    </r>
  </si>
  <si>
    <t>PRESUPUESTADO</t>
  </si>
  <si>
    <t>EJERCIDO</t>
  </si>
  <si>
    <t>SEGURIDAD PUBLICA</t>
  </si>
  <si>
    <t>CUMPLIENDO CON LA SEGURIDAD DE LOS MATAMORENSES</t>
  </si>
  <si>
    <t>DIRECCION DE SEGURIDAD PUBLICA MUNICIPAL</t>
  </si>
  <si>
    <t>COMPROMISO PARA FORTALECER EL RESPETO AL ESTADO DE DERECHO Y AL MARCO INSTITUCIONAL</t>
  </si>
  <si>
    <t>Transitos operativos por cada 1000 habitantes.</t>
  </si>
  <si>
    <t xml:space="preserve">(Número de transitos/ Población total )*1,000    </t>
  </si>
  <si>
    <t xml:space="preserve">2.Capacitación a elementos policiacos y transitos realizada. </t>
  </si>
  <si>
    <t xml:space="preserve">Elementos de seguridad pública capacitados  </t>
  </si>
  <si>
    <r>
      <t xml:space="preserve">(Número de elementos de seguridad pública capacitados / Total de elementos de seguridad pública en la plantilla)*100   </t>
    </r>
    <r>
      <rPr>
        <b/>
        <sz val="8"/>
        <rFont val="Arial"/>
        <family val="2"/>
      </rPr>
      <t xml:space="preserve"> </t>
    </r>
  </si>
  <si>
    <t xml:space="preserve">Elementos de transitos capacitados </t>
  </si>
  <si>
    <r>
      <t xml:space="preserve">(Número de elementos de transitos capacitados / Total de elementos de transitos en la plantilla)*100   </t>
    </r>
    <r>
      <rPr>
        <b/>
        <sz val="8"/>
        <rFont val="Arial"/>
        <family val="2"/>
      </rPr>
      <t xml:space="preserve"> </t>
    </r>
  </si>
  <si>
    <t xml:space="preserve">3.Desempeño de funciones evaluadas.   </t>
  </si>
  <si>
    <t>Informe de Evaluación de Funciones de los Cuerpos Policiacos</t>
  </si>
  <si>
    <t>IEFCP</t>
  </si>
  <si>
    <t>N/A</t>
  </si>
  <si>
    <t>Informe de Evaluación de Funciones de transitos municipales</t>
  </si>
  <si>
    <t>IEFTM</t>
  </si>
  <si>
    <t xml:space="preserve"> SEGURIDAD PUBLICA</t>
  </si>
  <si>
    <t xml:space="preserve"> CUMPLIENDO CON LA SEGURIDAD DE LOS MATAMORENSES</t>
  </si>
  <si>
    <t xml:space="preserve">4. EQUIPAMIENTO DE LOS CUERPOS POLIIACOS REQUERIDO       </t>
  </si>
  <si>
    <t>Informe de Detección de Necesidades de eq. del cuerpo policial y transito</t>
  </si>
  <si>
    <t>Informe</t>
  </si>
  <si>
    <t xml:space="preserve">Uniformes de los elementos Policiacos  </t>
  </si>
  <si>
    <t xml:space="preserve">(Elementos Policiacos Uniformados / Total de elementos policiacos)* 100 </t>
  </si>
  <si>
    <t xml:space="preserve">Uniformes de los elementos de transito  </t>
  </si>
  <si>
    <t xml:space="preserve">(Elementos de transitos Uniformados / Total de elementos de transito)* 100  </t>
  </si>
  <si>
    <t xml:space="preserve">Porcentaje de seguridad pública armada  </t>
  </si>
  <si>
    <t xml:space="preserve">(Número de policías con arma de fuego / Total de policías en la plantilla)*100   </t>
  </si>
  <si>
    <t xml:space="preserve">Patrullas policiacas en operación </t>
  </si>
  <si>
    <t xml:space="preserve">(Patrullas policiacas en operación / Habitantes del municipio)* 1,000 </t>
  </si>
  <si>
    <t xml:space="preserve">Patrullas de transito en operación </t>
  </si>
  <si>
    <t xml:space="preserve">(Patrullas de transito en operación / Habitantes del municipio)* 1,000  </t>
  </si>
  <si>
    <t>Equipo / Tecnologia policiaco</t>
  </si>
  <si>
    <t xml:space="preserve">(Total de Equipo y Tecnologia policiaco adquirido / Total de Equipo y Tecnologia identificado)* 100  </t>
  </si>
  <si>
    <t>Equipo / Tecnologia transito</t>
  </si>
  <si>
    <t xml:space="preserve">(Total de Equipo y Tecnologia de transito adquirido / Total de Equipo y Tecnologia identificado)* 100  </t>
  </si>
  <si>
    <t xml:space="preserve">5.Coordinación en materia de seguridad pública establecida.                                                                   </t>
  </si>
  <si>
    <t>Informes de Resultados de las Reuniones y Acciones entre los tres niveles de gobierno</t>
  </si>
  <si>
    <t>IRRATNG</t>
  </si>
  <si>
    <t>6.Atención a la Denuncia Ciudadana realizada.</t>
  </si>
  <si>
    <t xml:space="preserve">Tiempo de respuesta a emergencias en seguridad pública  </t>
  </si>
  <si>
    <t xml:space="preserve">(Tiempo de respuesta / Total del número de emergencias).  </t>
  </si>
  <si>
    <t xml:space="preserve">7: platicas y conferencais en escuelas sobre medidas preventivas del delito.                                              </t>
  </si>
  <si>
    <t xml:space="preserve">% de escuelas visitadas y sensibilizadas en materia de prevencion del delito   </t>
  </si>
  <si>
    <r>
      <t xml:space="preserve">No. De escuelas visitadas/no. De escuelas programadas en el año (POA) X 100 </t>
    </r>
    <r>
      <rPr>
        <b/>
        <sz val="8"/>
        <rFont val="Arial"/>
        <family val="2"/>
      </rPr>
      <t xml:space="preserve"> </t>
    </r>
  </si>
  <si>
    <t xml:space="preserve">8.Prevención de Accidentes y Cultura vial implementada.                                                 </t>
  </si>
  <si>
    <t>Porcentaje de Accidentes Viales</t>
  </si>
  <si>
    <t>No. ACCIDENTES VIALES EN EL AÑO 2017/ No. ACCIDENTES VIALES EN EL AÑO 2016*100</t>
  </si>
  <si>
    <t xml:space="preserve">9.Instalación de Señalitica Vial implementada </t>
  </si>
  <si>
    <t>Porcentaje de Señalitica Vial eficiente</t>
  </si>
  <si>
    <t>(No. De señales viales colocadas año actual/No. Señales existentes periodo anterior) X100</t>
  </si>
  <si>
    <t>10. Materiales Preventivas para Seguridad Publica.</t>
  </si>
  <si>
    <t>Informe de Deteccion de Deteccion de Necesidades de Equipamiento del cuerpo Policial y Transito</t>
  </si>
  <si>
    <t xml:space="preserve">MATAMOROS, COAHUILA </t>
  </si>
  <si>
    <t>GRADO DE CUMPLIMIENTOS Y METAS</t>
  </si>
  <si>
    <t>4to. TRIMESTRE 2017</t>
  </si>
  <si>
    <r>
      <rPr>
        <sz val="11"/>
        <color theme="1"/>
        <rFont val="Calibri"/>
        <family val="2"/>
        <scheme val="minor"/>
      </rPr>
      <t>RESULTADO DE EVALUACIÓN DESEMPEÑO DEL PROGRAMA:</t>
    </r>
    <r>
      <rPr>
        <b/>
        <sz val="11"/>
        <color theme="1"/>
        <rFont val="Calibri"/>
        <family val="2"/>
        <scheme val="minor"/>
      </rPr>
      <t xml:space="preserve"> PRESIDENCIA GUBERNATURA</t>
    </r>
  </si>
  <si>
    <t>FÓRMULA DE CÁLCULO</t>
  </si>
  <si>
    <t>EVALUACIÓN  PRESUPUESTAL Y DESEMPEÑO</t>
  </si>
  <si>
    <t>4to. TRIMESTRE</t>
  </si>
  <si>
    <t xml:space="preserve">PORCENTAJE </t>
  </si>
  <si>
    <t xml:space="preserve"> PRESIDENCIA GUBERNATURA</t>
  </si>
  <si>
    <t>PRESIDENCIA/GUBERNATURA</t>
  </si>
  <si>
    <t>TESORERIA MPAL.</t>
  </si>
  <si>
    <t>COMPROMISOS PARA MEJORAR EL QUEHACER PUBLICO Y LA TRANSPARENCIA GUBERNAMENTAL</t>
  </si>
  <si>
    <t xml:space="preserve"> 1: Administración de Servicios Personales implementado</t>
  </si>
  <si>
    <t>Porcentaje de Canalización de recursos municipales a servicios personales</t>
  </si>
  <si>
    <t>(EDSP/TGC)*100</t>
  </si>
  <si>
    <t xml:space="preserve">2: Administración de Materiales y Suministros </t>
  </si>
  <si>
    <t>Porcentaje de Canalización de recursos municipales y suministros</t>
  </si>
  <si>
    <t>(EDMyS/TGC)*100</t>
  </si>
  <si>
    <t xml:space="preserve"> 3: Administración de Servicios Generales implementado</t>
  </si>
  <si>
    <t>Porcentaje de Canalización de recursos municipales a servicios generales</t>
  </si>
  <si>
    <t>(EDSG/TGC)*100</t>
  </si>
  <si>
    <t xml:space="preserve">  4: Administración de Bienes Muebles e Inmuebles implementado</t>
  </si>
  <si>
    <t>Porcentaje de Canalización de recursos municipales a bienes muebles, inmuebles e intangibles</t>
  </si>
  <si>
    <t>(EDBMel/TGC)*100</t>
  </si>
  <si>
    <t>5: Administración del Servicio de la Deuda Eficiente implementado</t>
  </si>
  <si>
    <t>Porcentaje de Canalización de recursos municipales a deuda pública</t>
  </si>
  <si>
    <t>(EDSD/TGC)*100</t>
  </si>
  <si>
    <t>TECHO PRESUPUESTAL DEL PROGRAMA</t>
  </si>
  <si>
    <t xml:space="preserve">MATAMOROS COAHUILA </t>
  </si>
  <si>
    <t xml:space="preserve"> </t>
  </si>
  <si>
    <r>
      <t xml:space="preserve">RESULTADO DE EVALUACIÓN DESEMPEÑO DEL PROGRAMA: </t>
    </r>
    <r>
      <rPr>
        <b/>
        <sz val="11"/>
        <color theme="1"/>
        <rFont val="Calibri"/>
        <family val="2"/>
        <scheme val="minor"/>
      </rPr>
      <t>DESARROLLO SOCIAL</t>
    </r>
  </si>
  <si>
    <t>EVALUACIÓN / DESEMPEÑO</t>
  </si>
  <si>
    <t>4to.TRIMESTRE</t>
  </si>
  <si>
    <t>PORCENTUAL</t>
  </si>
  <si>
    <t>GRADO DE CUMPLIMIENTO</t>
  </si>
  <si>
    <t>DESARROLLO SOCIAL</t>
  </si>
  <si>
    <t>APOYO DE BENEFICIO SOCIAL</t>
  </si>
  <si>
    <t>SISTEMA DIF MUNICIPAL, TESORERIA MUNICIPAL, SALUD MUNICIPAL</t>
  </si>
  <si>
    <t>COMPROMISO PARA LA INCLUSION SOCIAL  Y UN DESARROLLO HUMANO INTEGRAL</t>
  </si>
  <si>
    <t xml:space="preserve">EMERGENCIAS MEDICAS ATENDIDAS </t>
  </si>
  <si>
    <t>Población beneficiada con Emerg. Medicas</t>
  </si>
  <si>
    <t>(No. de habitantes beneficiados con A E M / No. de beneficiarios estimados) X 100     87/87*100</t>
  </si>
  <si>
    <t>SERVICIOS FUNERARIOS ASISTIDOS</t>
  </si>
  <si>
    <t>Población benef. con el apoyo para Servicios Funerarios</t>
  </si>
  <si>
    <t xml:space="preserve"> (No. de habitantes beneficiados con ASF / No. de beneficiarios estimados) X 100  230/230*100</t>
  </si>
  <si>
    <t xml:space="preserve">FAMILIAS QUE PADECEN  CONTINGENCIA </t>
  </si>
  <si>
    <t xml:space="preserve"> Población ben. con el apoyo para atender sit. de Siniestro y Conting.</t>
  </si>
  <si>
    <t xml:space="preserve"> (No. de habitantes beneficiados con ASyC / No. de beneficiarios estimados) X 100 88/88*100</t>
  </si>
  <si>
    <t>APOYO A ESCUELAS E INSTIT. ED.</t>
  </si>
  <si>
    <t xml:space="preserve">apoyo a escuelas con el apoyo para serv, en mat. escolar </t>
  </si>
  <si>
    <t xml:space="preserve"> (No. de habitantes beneficiados con AME / No. de beneficiarios estimados) X 100  2670/2670*100</t>
  </si>
  <si>
    <t>APOYOS DEPORTIVOS ENTREGADOS</t>
  </si>
  <si>
    <t>Población benef. con el apoyo en equipo deportivo</t>
  </si>
  <si>
    <t xml:space="preserve">(No. de habitantes beneficiados con AMD / No. de beneficiarios estimados) X 100  400/400*100 </t>
  </si>
  <si>
    <t>APOYO DE BENEFICIENCIA SOCIAL</t>
  </si>
  <si>
    <t>Población beneficiada</t>
  </si>
  <si>
    <t>(No. de habitantes beneficiados con AAS / No. de beneficiarios estimados) X 100 27119/27119*100</t>
  </si>
  <si>
    <t>APOYO A COMUNIDADES EJIDALES</t>
  </si>
  <si>
    <t>ejidos beneficiados</t>
  </si>
  <si>
    <t>(No. de ejidos beneficiados con apoyos diversos/ No. Total de ejidos) X 100  4/68*100</t>
  </si>
  <si>
    <t>APOYO A IGLESIAS</t>
  </si>
  <si>
    <t>iglesias beneficiadas</t>
  </si>
  <si>
    <t>(No. de iglesias beneficiadas con AAD / No.  total de iglesias) X 100                            15/190*100</t>
  </si>
  <si>
    <t>DESCUENTOS CEPROFIS</t>
  </si>
  <si>
    <t>Habitantes beneficiados</t>
  </si>
  <si>
    <t>(No. de hab. Ben. / No. Total de hab.) X100          276/108950*100</t>
  </si>
  <si>
    <t>APOYO SINDICAL</t>
  </si>
  <si>
    <t>Personal sindicalizado beneficiado</t>
  </si>
  <si>
    <t>(No. de PS / No. total EM.)x100    196/643*100</t>
  </si>
  <si>
    <r>
      <t>RESULTADO DE EVALUACIÓN Y DESEMPEÑO DEL PROGRAMA: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</rPr>
      <t>EDUCACION Y CULTURA</t>
    </r>
  </si>
  <si>
    <t xml:space="preserve"> EXCELENTE</t>
  </si>
  <si>
    <t>BUENO</t>
  </si>
  <si>
    <t>MALO</t>
  </si>
  <si>
    <t>EDUCACION Y CULTURA</t>
  </si>
  <si>
    <t>AVTIVIDADES SOCIALES /  CULTURALES</t>
  </si>
  <si>
    <t>DIFUSION CULTURAL</t>
  </si>
  <si>
    <t>COMPROMISOS PARA LA INCLUSION SOCIAL Y EL DESARROLLO HUMANO.</t>
  </si>
  <si>
    <t>ANIVERSARIO DE LA CIUDAD</t>
  </si>
  <si>
    <t>Encuesta de satisfaccion ciudadana.</t>
  </si>
  <si>
    <t xml:space="preserve">(ESC/ADC) </t>
  </si>
  <si>
    <t>ANIVERSARIO NATALICIO DE BENITO JUEREZ.</t>
  </si>
  <si>
    <t xml:space="preserve">(ESC/ANJ) </t>
  </si>
  <si>
    <t>DOMINGOS CULTURALES.</t>
  </si>
  <si>
    <t xml:space="preserve">(ESC/DC) </t>
  </si>
  <si>
    <t>ANIVERSARIO DEL INICIO DE LA INDEPENDENCIA NACIONAL</t>
  </si>
  <si>
    <t xml:space="preserve">(ESC/AIN) </t>
  </si>
  <si>
    <t>ANIVERSARIO DEL INICIO DE LA REVOLUCION MEXICANA</t>
  </si>
  <si>
    <t xml:space="preserve">(ESC/IRM) </t>
  </si>
  <si>
    <t>DIA DEL PADRE</t>
  </si>
  <si>
    <t xml:space="preserve">(ESC/DM) </t>
  </si>
  <si>
    <t>FIESTAS DECEMBRINAS Y PINO NAVIDEÑO</t>
  </si>
  <si>
    <t xml:space="preserve">(ESC/DP) </t>
  </si>
  <si>
    <r>
      <t xml:space="preserve">RESULTADO DE EVALUACIÓN DESEMPEÑO DEL PROGRAMA: </t>
    </r>
    <r>
      <rPr>
        <b/>
        <sz val="11"/>
        <color theme="1"/>
        <rFont val="Calibri"/>
        <family val="2"/>
        <scheme val="minor"/>
      </rPr>
      <t>MEDIO AMBIENTE</t>
    </r>
  </si>
  <si>
    <t>MEDIO AMBIENTE</t>
  </si>
  <si>
    <t>ECOLOGIA  Y SERVICIOS PUBLICOS</t>
  </si>
  <si>
    <t>COMPROMISO PARA LA INCLUSION SOCIAL Y UN DESARROLLO HUMANO INTEGRAL</t>
  </si>
  <si>
    <t>ORDENACION DE DESECHOS</t>
  </si>
  <si>
    <t>Poblacion beneficiada con servicios de recoleccion de basura</t>
  </si>
  <si>
    <t xml:space="preserve">(Numero de habitantes beneficiados con acciones de limpieza/No. de beneficiarios estimados) x 100  </t>
  </si>
  <si>
    <t>ORDENACION DE AGUA</t>
  </si>
  <si>
    <t>Poblacion beneficiada con el servicio de agua</t>
  </si>
  <si>
    <t>(Numero de habitantes beneficiados con servicio de agu/No. de beneficiarios estimados) x 100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</si>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</sst>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gency FB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theme="1"/>
      <name val="Agency FB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Agency FB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</cellStyleXfs>
  <cellXfs count="297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7" xfId="0" applyFont="1" applyBorder="1"/>
    <xf numFmtId="0" fontId="6" fillId="4" borderId="7" xfId="0" applyFont="1" applyFill="1" applyBorder="1" applyAlignment="1">
      <alignment horizontal="center" vertical="center" wrapText="1"/>
    </xf>
    <xf numFmtId="164" fontId="7" fillId="3" borderId="7" xfId="1" applyNumberFormat="1" applyFont="1" applyFill="1" applyBorder="1" applyAlignment="1"/>
    <xf numFmtId="10" fontId="10" fillId="0" borderId="7" xfId="0" applyNumberFormat="1" applyFont="1" applyBorder="1"/>
    <xf numFmtId="0" fontId="11" fillId="4" borderId="8" xfId="0" applyFont="1" applyFill="1" applyBorder="1" applyAlignment="1">
      <alignment horizontal="center" vertical="center" textRotation="90"/>
    </xf>
    <xf numFmtId="0" fontId="4" fillId="4" borderId="8" xfId="0" applyFont="1" applyFill="1" applyBorder="1" applyAlignment="1">
      <alignment horizontal="center" vertical="center" textRotation="90" wrapText="1"/>
    </xf>
    <xf numFmtId="0" fontId="6" fillId="4" borderId="8" xfId="0" applyFont="1" applyFill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center"/>
    </xf>
    <xf numFmtId="164" fontId="10" fillId="0" borderId="7" xfId="0" applyNumberFormat="1" applyFont="1" applyBorder="1" applyAlignment="1">
      <alignment vertical="center"/>
    </xf>
    <xf numFmtId="9" fontId="10" fillId="0" borderId="7" xfId="0" applyNumberFormat="1" applyFont="1" applyBorder="1"/>
    <xf numFmtId="0" fontId="6" fillId="4" borderId="6" xfId="0" applyFont="1" applyFill="1" applyBorder="1" applyAlignment="1">
      <alignment horizontal="center" vertical="center" wrapText="1"/>
    </xf>
    <xf numFmtId="164" fontId="10" fillId="0" borderId="6" xfId="0" applyNumberFormat="1" applyFont="1" applyBorder="1" applyAlignment="1">
      <alignment vertical="center"/>
    </xf>
    <xf numFmtId="164" fontId="10" fillId="0" borderId="7" xfId="0" applyNumberFormat="1" applyFont="1" applyBorder="1" applyAlignment="1"/>
    <xf numFmtId="0" fontId="10" fillId="0" borderId="7" xfId="0" applyFont="1" applyBorder="1" applyAlignment="1"/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textRotation="90"/>
    </xf>
    <xf numFmtId="0" fontId="5" fillId="4" borderId="0" xfId="0" applyFont="1" applyFill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center" vertical="center" wrapText="1"/>
    </xf>
    <xf numFmtId="49" fontId="6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0" fontId="10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6" fillId="0" borderId="8" xfId="0" applyFont="1" applyBorder="1" applyAlignment="1">
      <alignment vertical="center" wrapText="1"/>
    </xf>
    <xf numFmtId="164" fontId="10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10" fontId="10" fillId="0" borderId="7" xfId="0" applyNumberFormat="1" applyFont="1" applyBorder="1" applyAlignment="1">
      <alignment vertical="center"/>
    </xf>
    <xf numFmtId="0" fontId="6" fillId="4" borderId="7" xfId="0" applyFont="1" applyFill="1" applyBorder="1" applyAlignment="1">
      <alignment vertical="center" wrapText="1"/>
    </xf>
    <xf numFmtId="164" fontId="10" fillId="0" borderId="7" xfId="0" applyNumberFormat="1" applyFont="1" applyBorder="1" applyAlignment="1">
      <alignment horizontal="center"/>
    </xf>
    <xf numFmtId="0" fontId="6" fillId="4" borderId="8" xfId="0" applyFont="1" applyFill="1" applyBorder="1" applyAlignment="1">
      <alignment vertical="center" wrapText="1"/>
    </xf>
    <xf numFmtId="164" fontId="10" fillId="0" borderId="8" xfId="0" applyNumberFormat="1" applyFont="1" applyBorder="1" applyAlignment="1">
      <alignment horizontal="center"/>
    </xf>
    <xf numFmtId="10" fontId="10" fillId="0" borderId="8" xfId="0" applyNumberFormat="1" applyFont="1" applyBorder="1"/>
    <xf numFmtId="164" fontId="6" fillId="0" borderId="7" xfId="0" applyNumberFormat="1" applyFont="1" applyBorder="1" applyAlignment="1">
      <alignment horizontal="center"/>
    </xf>
    <xf numFmtId="10" fontId="6" fillId="0" borderId="7" xfId="0" applyNumberFormat="1" applyFont="1" applyBorder="1"/>
    <xf numFmtId="0" fontId="10" fillId="0" borderId="7" xfId="0" applyFont="1" applyBorder="1" applyAlignment="1">
      <alignment horizontal="center" wrapText="1"/>
    </xf>
    <xf numFmtId="10" fontId="6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10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9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/>
    </xf>
    <xf numFmtId="10" fontId="10" fillId="0" borderId="8" xfId="0" applyNumberFormat="1" applyFont="1" applyBorder="1" applyAlignment="1">
      <alignment horizontal="right"/>
    </xf>
    <xf numFmtId="10" fontId="10" fillId="0" borderId="6" xfId="0" applyNumberFormat="1" applyFont="1" applyBorder="1" applyAlignment="1">
      <alignment horizontal="right"/>
    </xf>
    <xf numFmtId="0" fontId="10" fillId="0" borderId="7" xfId="0" applyFont="1" applyBorder="1" applyAlignment="1">
      <alignment wrapText="1"/>
    </xf>
    <xf numFmtId="10" fontId="10" fillId="0" borderId="7" xfId="0" applyNumberFormat="1" applyFont="1" applyBorder="1" applyAlignment="1">
      <alignment horizont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/>
    </xf>
    <xf numFmtId="164" fontId="10" fillId="0" borderId="6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9" fontId="10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0" fontId="10" fillId="0" borderId="8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0" fontId="10" fillId="0" borderId="8" xfId="0" applyNumberFormat="1" applyFont="1" applyBorder="1" applyAlignment="1">
      <alignment horizontal="right" wrapText="1"/>
    </xf>
    <xf numFmtId="10" fontId="10" fillId="0" borderId="6" xfId="0" applyNumberFormat="1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/>
    </xf>
    <xf numFmtId="10" fontId="10" fillId="0" borderId="4" xfId="0" applyNumberFormat="1" applyFont="1" applyBorder="1" applyAlignment="1">
      <alignment horizontal="right"/>
    </xf>
    <xf numFmtId="9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7" xfId="0" applyFont="1" applyFill="1" applyBorder="1" applyAlignment="1">
      <alignment horizontal="center" vertical="center" textRotation="90"/>
    </xf>
    <xf numFmtId="0" fontId="4" fillId="0" borderId="7" xfId="0" applyFont="1" applyFill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/>
    </xf>
    <xf numFmtId="9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Border="1" applyAlignment="1">
      <alignment vertical="center"/>
    </xf>
    <xf numFmtId="10" fontId="6" fillId="0" borderId="8" xfId="0" applyNumberFormat="1" applyFont="1" applyBorder="1" applyAlignment="1">
      <alignment horizontal="center" vertical="center"/>
    </xf>
    <xf numFmtId="10" fontId="6" fillId="0" borderId="6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/>
    <xf numFmtId="164" fontId="10" fillId="0" borderId="6" xfId="0" applyNumberFormat="1" applyFont="1" applyBorder="1" applyAlignment="1"/>
    <xf numFmtId="0" fontId="10" fillId="0" borderId="6" xfId="0" applyFont="1" applyBorder="1" applyAlignment="1">
      <alignment horizontal="right" wrapText="1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10" fontId="6" fillId="0" borderId="4" xfId="0" applyNumberFormat="1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textRotation="90"/>
    </xf>
    <xf numFmtId="0" fontId="5" fillId="4" borderId="7" xfId="0" applyFont="1" applyFill="1" applyBorder="1" applyAlignment="1">
      <alignment horizontal="center" vertical="center" textRotation="90" wrapText="1"/>
    </xf>
    <xf numFmtId="49" fontId="6" fillId="3" borderId="7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5" borderId="9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0" fontId="15" fillId="5" borderId="12" xfId="0" applyFont="1" applyFill="1" applyBorder="1" applyAlignment="1">
      <alignment horizontal="center" vertical="center" textRotation="90"/>
    </xf>
    <xf numFmtId="0" fontId="11" fillId="5" borderId="12" xfId="0" applyFont="1" applyFill="1" applyBorder="1" applyAlignment="1">
      <alignment horizontal="center" vertical="center" textRotation="90"/>
    </xf>
    <xf numFmtId="0" fontId="11" fillId="5" borderId="12" xfId="0" applyFont="1" applyFill="1" applyBorder="1" applyAlignment="1">
      <alignment horizontal="center" vertical="center" textRotation="90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 textRotation="90"/>
    </xf>
    <xf numFmtId="0" fontId="11" fillId="5" borderId="17" xfId="0" applyFont="1" applyFill="1" applyBorder="1" applyAlignment="1">
      <alignment horizontal="center" vertical="center" textRotation="90"/>
    </xf>
    <xf numFmtId="0" fontId="11" fillId="5" borderId="17" xfId="0" applyFont="1" applyFill="1" applyBorder="1" applyAlignment="1">
      <alignment horizontal="center" vertical="center" textRotation="90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/>
    </xf>
    <xf numFmtId="4" fontId="11" fillId="5" borderId="18" xfId="0" applyNumberFormat="1" applyFont="1" applyFill="1" applyBorder="1" applyAlignment="1">
      <alignment horizontal="center" vertical="center"/>
    </xf>
    <xf numFmtId="10" fontId="11" fillId="5" borderId="18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textRotation="90"/>
    </xf>
    <xf numFmtId="0" fontId="3" fillId="4" borderId="12" xfId="0" applyFont="1" applyFill="1" applyBorder="1" applyAlignment="1">
      <alignment horizontal="center" vertical="center" textRotation="90" wrapText="1"/>
    </xf>
    <xf numFmtId="0" fontId="16" fillId="4" borderId="19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vertical="center" wrapText="1"/>
    </xf>
    <xf numFmtId="4" fontId="16" fillId="4" borderId="6" xfId="0" applyNumberFormat="1" applyFont="1" applyFill="1" applyBorder="1" applyAlignment="1">
      <alignment vertical="center"/>
    </xf>
    <xf numFmtId="10" fontId="16" fillId="4" borderId="6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 vertical="center" textRotation="90" wrapText="1"/>
    </xf>
    <xf numFmtId="0" fontId="16" fillId="4" borderId="7" xfId="0" applyFont="1" applyFill="1" applyBorder="1" applyAlignment="1">
      <alignment vertical="center" wrapText="1"/>
    </xf>
    <xf numFmtId="10" fontId="17" fillId="3" borderId="7" xfId="4" applyNumberFormat="1" applyFont="1" applyFill="1" applyBorder="1" applyAlignment="1">
      <alignment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10" fontId="17" fillId="0" borderId="7" xfId="2" applyNumberFormat="1" applyFont="1" applyBorder="1" applyAlignment="1"/>
    <xf numFmtId="0" fontId="16" fillId="4" borderId="21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10" fontId="18" fillId="4" borderId="7" xfId="3" applyNumberFormat="1" applyFont="1" applyFill="1" applyBorder="1" applyAlignment="1">
      <alignment vertical="center"/>
    </xf>
    <xf numFmtId="10" fontId="17" fillId="0" borderId="7" xfId="4" applyNumberFormat="1" applyFont="1" applyFill="1" applyBorder="1" applyAlignment="1">
      <alignment vertical="center"/>
    </xf>
    <xf numFmtId="10" fontId="17" fillId="0" borderId="7" xfId="5" applyNumberFormat="1" applyFont="1" applyBorder="1" applyAlignment="1"/>
    <xf numFmtId="0" fontId="16" fillId="4" borderId="7" xfId="0" applyFont="1" applyFill="1" applyBorder="1" applyAlignment="1">
      <alignment horizontal="left" vertical="center" wrapText="1"/>
    </xf>
    <xf numFmtId="10" fontId="17" fillId="0" borderId="7" xfId="5" applyNumberFormat="1" applyFont="1" applyBorder="1" applyAlignment="1">
      <alignment vertical="center"/>
    </xf>
    <xf numFmtId="44" fontId="18" fillId="4" borderId="7" xfId="0" applyNumberFormat="1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3" fillId="4" borderId="6" xfId="0" applyFont="1" applyFill="1" applyBorder="1" applyAlignment="1">
      <alignment horizontal="center" vertical="center" textRotation="90" wrapText="1"/>
    </xf>
    <xf numFmtId="0" fontId="19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/>
    <xf numFmtId="0" fontId="20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15" fillId="5" borderId="7" xfId="0" applyFont="1" applyFill="1" applyBorder="1" applyAlignment="1">
      <alignment horizontal="center" vertical="center" textRotation="90"/>
    </xf>
    <xf numFmtId="0" fontId="15" fillId="5" borderId="7" xfId="0" applyFont="1" applyFill="1" applyBorder="1" applyAlignment="1">
      <alignment horizontal="center" vertical="center" textRotation="90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 readingOrder="1"/>
    </xf>
    <xf numFmtId="0" fontId="11" fillId="5" borderId="7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164" fontId="15" fillId="5" borderId="7" xfId="0" applyNumberFormat="1" applyFont="1" applyFill="1" applyBorder="1" applyAlignment="1">
      <alignment horizontal="center"/>
    </xf>
    <xf numFmtId="10" fontId="15" fillId="5" borderId="7" xfId="0" applyNumberFormat="1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vertical="center" wrapText="1"/>
    </xf>
    <xf numFmtId="0" fontId="16" fillId="4" borderId="4" xfId="0" applyNumberFormat="1" applyFont="1" applyFill="1" applyBorder="1" applyAlignment="1">
      <alignment horizontal="center" vertical="center" wrapText="1"/>
    </xf>
    <xf numFmtId="164" fontId="16" fillId="4" borderId="6" xfId="0" applyNumberFormat="1" applyFont="1" applyFill="1" applyBorder="1" applyAlignment="1">
      <alignment vertical="center"/>
    </xf>
    <xf numFmtId="9" fontId="16" fillId="0" borderId="8" xfId="0" applyNumberFormat="1" applyFont="1" applyBorder="1" applyAlignment="1">
      <alignment horizontal="center" vertical="center"/>
    </xf>
    <xf numFmtId="164" fontId="16" fillId="4" borderId="7" xfId="0" applyNumberFormat="1" applyFont="1" applyFill="1" applyBorder="1" applyAlignment="1">
      <alignment vertical="center"/>
    </xf>
    <xf numFmtId="10" fontId="16" fillId="4" borderId="7" xfId="3" applyNumberFormat="1" applyFont="1" applyFill="1" applyBorder="1" applyAlignment="1">
      <alignment vertical="center"/>
    </xf>
    <xf numFmtId="9" fontId="16" fillId="0" borderId="4" xfId="0" applyNumberFormat="1" applyFont="1" applyBorder="1" applyAlignment="1">
      <alignment horizontal="center" vertical="center"/>
    </xf>
    <xf numFmtId="0" fontId="16" fillId="4" borderId="6" xfId="0" applyNumberFormat="1" applyFont="1" applyFill="1" applyBorder="1" applyAlignment="1">
      <alignment horizontal="center" vertical="center" wrapText="1"/>
    </xf>
    <xf numFmtId="9" fontId="16" fillId="0" borderId="6" xfId="0" applyNumberFormat="1" applyFont="1" applyBorder="1" applyAlignment="1">
      <alignment horizontal="center" vertical="center"/>
    </xf>
    <xf numFmtId="164" fontId="16" fillId="4" borderId="7" xfId="3" applyNumberFormat="1" applyFont="1" applyFill="1" applyBorder="1" applyAlignment="1">
      <alignment vertical="center"/>
    </xf>
    <xf numFmtId="0" fontId="6" fillId="4" borderId="7" xfId="0" applyFont="1" applyFill="1" applyBorder="1" applyAlignment="1">
      <alignment horizontal="left" vertical="center" wrapText="1"/>
    </xf>
    <xf numFmtId="164" fontId="16" fillId="4" borderId="7" xfId="0" applyNumberFormat="1" applyFont="1" applyFill="1" applyBorder="1" applyAlignment="1">
      <alignment horizontal="right" vertical="center"/>
    </xf>
    <xf numFmtId="0" fontId="16" fillId="0" borderId="8" xfId="0" applyFont="1" applyBorder="1" applyAlignment="1">
      <alignment horizontal="center" vertical="center" wrapText="1"/>
    </xf>
    <xf numFmtId="164" fontId="16" fillId="0" borderId="7" xfId="0" applyNumberFormat="1" applyFont="1" applyBorder="1"/>
    <xf numFmtId="0" fontId="16" fillId="0" borderId="7" xfId="0" applyFont="1" applyBorder="1"/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10" fontId="16" fillId="0" borderId="7" xfId="0" applyNumberFormat="1" applyFont="1" applyBorder="1"/>
    <xf numFmtId="0" fontId="16" fillId="0" borderId="8" xfId="0" applyFont="1" applyBorder="1" applyAlignment="1">
      <alignment horizontal="center" vertical="center" wrapText="1"/>
    </xf>
    <xf numFmtId="10" fontId="16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wrapText="1"/>
    </xf>
    <xf numFmtId="10" fontId="16" fillId="0" borderId="8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wrapText="1"/>
    </xf>
    <xf numFmtId="10" fontId="16" fillId="0" borderId="6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2" fillId="0" borderId="22" xfId="0" applyFont="1" applyBorder="1" applyAlignment="1">
      <alignment horizontal="center"/>
    </xf>
    <xf numFmtId="0" fontId="11" fillId="6" borderId="4" xfId="0" applyFont="1" applyFill="1" applyBorder="1" applyAlignment="1">
      <alignment horizontal="center" vertical="center" textRotation="90"/>
    </xf>
    <xf numFmtId="0" fontId="11" fillId="5" borderId="4" xfId="0" applyFont="1" applyFill="1" applyBorder="1" applyAlignment="1">
      <alignment horizontal="center" vertical="center" textRotation="90"/>
    </xf>
    <xf numFmtId="0" fontId="11" fillId="5" borderId="4" xfId="0" applyFont="1" applyFill="1" applyBorder="1" applyAlignment="1">
      <alignment horizontal="center" vertical="center" textRotation="90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/>
    </xf>
    <xf numFmtId="4" fontId="11" fillId="5" borderId="8" xfId="0" applyNumberFormat="1" applyFont="1" applyFill="1" applyBorder="1" applyAlignment="1">
      <alignment horizontal="center" vertical="center"/>
    </xf>
    <xf numFmtId="10" fontId="11" fillId="5" borderId="8" xfId="0" applyNumberFormat="1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textRotation="90"/>
    </xf>
    <xf numFmtId="0" fontId="11" fillId="5" borderId="6" xfId="0" applyFont="1" applyFill="1" applyBorder="1" applyAlignment="1">
      <alignment horizontal="center" vertical="center" textRotation="90"/>
    </xf>
    <xf numFmtId="0" fontId="11" fillId="5" borderId="6" xfId="0" applyFont="1" applyFill="1" applyBorder="1" applyAlignment="1">
      <alignment horizontal="center" vertical="center" textRotation="90" wrapText="1"/>
    </xf>
    <xf numFmtId="0" fontId="11" fillId="5" borderId="6" xfId="0" applyFont="1" applyFill="1" applyBorder="1" applyAlignment="1">
      <alignment horizontal="center" vertical="center"/>
    </xf>
    <xf numFmtId="4" fontId="11" fillId="5" borderId="6" xfId="0" applyNumberFormat="1" applyFont="1" applyFill="1" applyBorder="1" applyAlignment="1">
      <alignment horizontal="center" vertical="center"/>
    </xf>
    <xf numFmtId="10" fontId="11" fillId="5" borderId="6" xfId="0" applyNumberFormat="1" applyFont="1" applyFill="1" applyBorder="1" applyAlignment="1">
      <alignment horizontal="center" vertical="center" wrapText="1"/>
    </xf>
    <xf numFmtId="10" fontId="11" fillId="5" borderId="7" xfId="0" applyNumberFormat="1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vertical="center" textRotation="90" wrapText="1"/>
    </xf>
    <xf numFmtId="0" fontId="22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vertical="center" wrapText="1"/>
    </xf>
    <xf numFmtId="4" fontId="16" fillId="0" borderId="7" xfId="3" applyNumberFormat="1" applyFont="1" applyFill="1" applyBorder="1" applyAlignment="1">
      <alignment vertical="center"/>
    </xf>
    <xf numFmtId="10" fontId="16" fillId="0" borderId="7" xfId="3" applyNumberFormat="1" applyFont="1" applyFill="1" applyBorder="1" applyAlignment="1">
      <alignment vertical="center"/>
    </xf>
    <xf numFmtId="10" fontId="16" fillId="0" borderId="8" xfId="3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0" fontId="23" fillId="0" borderId="7" xfId="2" applyNumberFormat="1" applyFont="1" applyFill="1" applyBorder="1" applyAlignment="1"/>
    <xf numFmtId="10" fontId="16" fillId="0" borderId="4" xfId="3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10" fontId="16" fillId="0" borderId="6" xfId="3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center" wrapText="1"/>
    </xf>
    <xf numFmtId="0" fontId="22" fillId="4" borderId="8" xfId="0" applyFont="1" applyFill="1" applyBorder="1" applyAlignment="1">
      <alignment horizontal="center" vertical="center" wrapText="1"/>
    </xf>
    <xf numFmtId="10" fontId="16" fillId="4" borderId="7" xfId="0" applyNumberFormat="1" applyFont="1" applyFill="1" applyBorder="1" applyAlignment="1">
      <alignment vertical="center"/>
    </xf>
    <xf numFmtId="10" fontId="16" fillId="4" borderId="8" xfId="3" applyNumberFormat="1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 wrapText="1"/>
    </xf>
    <xf numFmtId="10" fontId="16" fillId="4" borderId="4" xfId="3" applyNumberFormat="1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 wrapText="1"/>
    </xf>
    <xf numFmtId="10" fontId="23" fillId="4" borderId="7" xfId="3" applyNumberFormat="1" applyFont="1" applyFill="1" applyBorder="1" applyAlignment="1">
      <alignment vertical="center"/>
    </xf>
    <xf numFmtId="10" fontId="16" fillId="4" borderId="6" xfId="3" applyNumberFormat="1" applyFont="1" applyFill="1" applyBorder="1" applyAlignment="1">
      <alignment horizontal="center" vertical="center"/>
    </xf>
    <xf numFmtId="9" fontId="23" fillId="0" borderId="7" xfId="2" applyNumberFormat="1" applyFont="1" applyBorder="1" applyAlignment="1"/>
    <xf numFmtId="10" fontId="23" fillId="0" borderId="7" xfId="2" applyNumberFormat="1" applyFont="1" applyBorder="1" applyAlignment="1"/>
    <xf numFmtId="10" fontId="23" fillId="0" borderId="7" xfId="0" applyNumberFormat="1" applyFont="1" applyFill="1" applyBorder="1" applyAlignment="1"/>
    <xf numFmtId="0" fontId="14" fillId="0" borderId="0" xfId="0" applyFont="1" applyBorder="1" applyAlignment="1">
      <alignment horizontal="center"/>
    </xf>
    <xf numFmtId="0" fontId="0" fillId="5" borderId="7" xfId="0" applyFill="1" applyBorder="1" applyAlignment="1">
      <alignment horizontal="center" wrapText="1"/>
    </xf>
    <xf numFmtId="0" fontId="11" fillId="5" borderId="8" xfId="0" applyFont="1" applyFill="1" applyBorder="1" applyAlignment="1">
      <alignment horizontal="center" vertical="center" wrapText="1" readingOrder="1"/>
    </xf>
    <xf numFmtId="0" fontId="11" fillId="5" borderId="6" xfId="0" applyFont="1" applyFill="1" applyBorder="1" applyAlignment="1">
      <alignment horizontal="center" vertical="center" wrapText="1" readingOrder="1"/>
    </xf>
    <xf numFmtId="0" fontId="15" fillId="5" borderId="7" xfId="0" applyFont="1" applyFill="1" applyBorder="1" applyAlignment="1">
      <alignment horizontal="center" vertical="center"/>
    </xf>
    <xf numFmtId="4" fontId="15" fillId="5" borderId="7" xfId="0" applyNumberFormat="1" applyFont="1" applyFill="1" applyBorder="1" applyAlignment="1">
      <alignment horizontal="center" vertical="center"/>
    </xf>
    <xf numFmtId="10" fontId="4" fillId="5" borderId="7" xfId="0" applyNumberFormat="1" applyFont="1" applyFill="1" applyBorder="1" applyAlignment="1">
      <alignment horizontal="center" vertical="center" textRotation="90"/>
    </xf>
    <xf numFmtId="0" fontId="24" fillId="4" borderId="4" xfId="0" applyFont="1" applyFill="1" applyBorder="1" applyAlignment="1">
      <alignment horizontal="center" vertical="center" textRotation="90" wrapText="1"/>
    </xf>
    <xf numFmtId="0" fontId="22" fillId="4" borderId="7" xfId="0" applyFont="1" applyFill="1" applyBorder="1" applyAlignment="1">
      <alignment vertical="center" wrapText="1"/>
    </xf>
    <xf numFmtId="9" fontId="18" fillId="0" borderId="8" xfId="0" applyNumberFormat="1" applyFont="1" applyBorder="1" applyAlignment="1"/>
    <xf numFmtId="10" fontId="18" fillId="4" borderId="3" xfId="3" applyNumberFormat="1" applyFont="1" applyFill="1" applyBorder="1" applyAlignment="1">
      <alignment vertical="center"/>
    </xf>
    <xf numFmtId="44" fontId="17" fillId="0" borderId="7" xfId="2" applyNumberFormat="1" applyFont="1" applyBorder="1" applyAlignment="1">
      <alignment vertical="center"/>
    </xf>
    <xf numFmtId="10" fontId="17" fillId="0" borderId="3" xfId="2" applyNumberFormat="1" applyFont="1" applyBorder="1" applyAlignment="1"/>
    <xf numFmtId="9" fontId="18" fillId="0" borderId="7" xfId="0" applyNumberFormat="1" applyFont="1" applyBorder="1" applyAlignment="1"/>
    <xf numFmtId="44" fontId="18" fillId="4" borderId="7" xfId="3" applyNumberFormat="1" applyFont="1" applyFill="1" applyBorder="1" applyAlignment="1">
      <alignment vertical="center"/>
    </xf>
    <xf numFmtId="9" fontId="18" fillId="0" borderId="8" xfId="0" applyNumberFormat="1" applyFont="1" applyBorder="1" applyAlignment="1">
      <alignment horizontal="center" vertical="center"/>
    </xf>
    <xf numFmtId="9" fontId="18" fillId="0" borderId="4" xfId="0" applyNumberFormat="1" applyFont="1" applyBorder="1" applyAlignment="1">
      <alignment horizontal="center" vertical="center"/>
    </xf>
    <xf numFmtId="9" fontId="18" fillId="0" borderId="6" xfId="0" applyNumberFormat="1" applyFont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 wrapText="1"/>
    </xf>
    <xf numFmtId="9" fontId="18" fillId="0" borderId="7" xfId="0" applyNumberFormat="1" applyFont="1" applyBorder="1"/>
    <xf numFmtId="0" fontId="24" fillId="4" borderId="6" xfId="0" applyFont="1" applyFill="1" applyBorder="1" applyAlignment="1">
      <alignment horizontal="center" vertical="center" textRotation="90" wrapText="1"/>
    </xf>
    <xf numFmtId="44" fontId="7" fillId="3" borderId="1" xfId="4" applyFont="1" applyFill="1" applyBorder="1" applyAlignment="1">
      <alignment vertical="center" wrapText="1"/>
    </xf>
    <xf numFmtId="44" fontId="7" fillId="0" borderId="1" xfId="2" applyFont="1" applyBorder="1" applyAlignment="1"/>
    <xf numFmtId="4" fontId="10" fillId="4" borderId="7" xfId="3" applyNumberFormat="1" applyFont="1" applyFill="1" applyBorder="1" applyAlignment="1">
      <alignment vertical="center"/>
    </xf>
    <xf numFmtId="44" fontId="7" fillId="0" borderId="1" xfId="4" applyFont="1" applyFill="1" applyBorder="1" applyAlignment="1">
      <alignment vertical="center"/>
    </xf>
    <xf numFmtId="44" fontId="7" fillId="0" borderId="1" xfId="5" applyNumberFormat="1" applyFont="1" applyBorder="1" applyAlignment="1"/>
    <xf numFmtId="7" fontId="12" fillId="0" borderId="1" xfId="2" applyNumberFormat="1" applyFont="1" applyFill="1" applyBorder="1" applyAlignment="1"/>
    <xf numFmtId="44" fontId="12" fillId="0" borderId="1" xfId="2" applyFont="1" applyFill="1" applyBorder="1" applyAlignment="1">
      <alignment horizontal="right"/>
    </xf>
    <xf numFmtId="4" fontId="6" fillId="0" borderId="7" xfId="3" applyNumberFormat="1" applyFont="1" applyFill="1" applyBorder="1" applyAlignment="1">
      <alignment vertical="center"/>
    </xf>
    <xf numFmtId="4" fontId="6" fillId="0" borderId="7" xfId="0" applyNumberFormat="1" applyFont="1" applyFill="1" applyBorder="1" applyAlignment="1">
      <alignment vertical="center"/>
    </xf>
    <xf numFmtId="4" fontId="6" fillId="4" borderId="7" xfId="0" applyNumberFormat="1" applyFont="1" applyFill="1" applyBorder="1" applyAlignment="1">
      <alignment vertical="center"/>
    </xf>
    <xf numFmtId="4" fontId="6" fillId="4" borderId="7" xfId="3" applyNumberFormat="1" applyFont="1" applyFill="1" applyBorder="1" applyAlignment="1">
      <alignment vertical="center"/>
    </xf>
    <xf numFmtId="7" fontId="12" fillId="0" borderId="1" xfId="2" applyNumberFormat="1" applyFont="1" applyBorder="1" applyAlignment="1"/>
    <xf numFmtId="44" fontId="12" fillId="0" borderId="1" xfId="2" applyFont="1" applyBorder="1" applyAlignment="1">
      <alignment horizontal="right"/>
    </xf>
    <xf numFmtId="164" fontId="6" fillId="4" borderId="7" xfId="0" applyNumberFormat="1" applyFont="1" applyFill="1" applyBorder="1" applyAlignment="1">
      <alignment vertical="center"/>
    </xf>
    <xf numFmtId="44" fontId="12" fillId="0" borderId="1" xfId="2" applyFont="1" applyBorder="1" applyAlignment="1"/>
    <xf numFmtId="44" fontId="10" fillId="4" borderId="7" xfId="0" applyNumberFormat="1" applyFont="1" applyFill="1" applyBorder="1" applyAlignment="1">
      <alignment vertical="center"/>
    </xf>
    <xf numFmtId="44" fontId="7" fillId="0" borderId="7" xfId="2" applyNumberFormat="1" applyFont="1" applyBorder="1" applyAlignment="1">
      <alignment vertical="center"/>
    </xf>
    <xf numFmtId="44" fontId="10" fillId="4" borderId="7" xfId="3" applyNumberFormat="1" applyFont="1" applyFill="1" applyBorder="1" applyAlignment="1">
      <alignment vertical="center"/>
    </xf>
    <xf numFmtId="44" fontId="7" fillId="0" borderId="1" xfId="5" applyNumberFormat="1" applyFont="1" applyBorder="1" applyAlignment="1">
      <alignment vertical="center"/>
    </xf>
    <xf numFmtId="4" fontId="10" fillId="4" borderId="7" xfId="0" applyNumberFormat="1" applyFont="1" applyFill="1" applyBorder="1" applyAlignment="1">
      <alignment vertical="center"/>
    </xf>
    <xf numFmtId="0" fontId="6" fillId="0" borderId="0" xfId="0" applyFont="1"/>
    <xf numFmtId="164" fontId="6" fillId="0" borderId="7" xfId="0" applyNumberFormat="1" applyFont="1" applyBorder="1"/>
  </cellXfs>
  <cellStyles count="6">
    <cellStyle name="Moneda" xfId="2" builtinId="4"/>
    <cellStyle name="Moneda 2" xfId="4"/>
    <cellStyle name="Normal" xfId="0" builtinId="0"/>
    <cellStyle name="Normal 3" xfId="1"/>
    <cellStyle name="Normal 3 2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188</xdr:row>
      <xdr:rowOff>57150</xdr:rowOff>
    </xdr:from>
    <xdr:to>
      <xdr:col>12</xdr:col>
      <xdr:colOff>552450</xdr:colOff>
      <xdr:row>214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37157025"/>
          <a:ext cx="8839200" cy="491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8"/>
  <sheetViews>
    <sheetView tabSelected="1" workbookViewId="0">
      <selection activeCell="N184" sqref="N184"/>
    </sheetView>
  </sheetViews>
  <sheetFormatPr baseColWidth="10" defaultRowHeight="15"/>
  <cols>
    <col min="1" max="1" width="2.28515625" customWidth="1"/>
    <col min="2" max="2" width="3.140625" customWidth="1"/>
    <col min="3" max="3" width="4.140625" customWidth="1"/>
    <col min="4" max="4" width="5.85546875" customWidth="1"/>
    <col min="5" max="5" width="15.5703125" customWidth="1"/>
    <col min="6" max="6" width="19" customWidth="1"/>
    <col min="7" max="7" width="21.7109375" customWidth="1"/>
    <col min="8" max="9" width="14.42578125" customWidth="1"/>
    <col min="10" max="10" width="10.5703125" customWidth="1"/>
    <col min="11" max="11" width="12.28515625" customWidth="1"/>
  </cols>
  <sheetData>
    <row r="1" spans="1:11" ht="18.75">
      <c r="F1" s="1" t="s">
        <v>0</v>
      </c>
    </row>
    <row r="2" spans="1:11" ht="18.75">
      <c r="A2" s="106" t="s">
        <v>1</v>
      </c>
      <c r="B2" s="106"/>
      <c r="C2" s="106"/>
      <c r="D2" s="106"/>
      <c r="E2" s="106"/>
      <c r="F2" s="106"/>
      <c r="G2" s="106"/>
      <c r="H2" s="106"/>
      <c r="I2" s="106"/>
    </row>
    <row r="3" spans="1:11">
      <c r="A3" s="107" t="s">
        <v>2</v>
      </c>
      <c r="B3" s="107"/>
      <c r="C3" s="107"/>
      <c r="D3" s="107"/>
      <c r="E3" s="107"/>
      <c r="F3" s="107"/>
      <c r="G3" s="107"/>
      <c r="H3" s="107"/>
      <c r="I3" s="107"/>
    </row>
    <row r="4" spans="1:11">
      <c r="A4" s="108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1"/>
    </row>
    <row r="5" spans="1:11">
      <c r="A5" s="109" t="s">
        <v>4</v>
      </c>
      <c r="B5" s="109" t="s">
        <v>5</v>
      </c>
      <c r="C5" s="111" t="s">
        <v>6</v>
      </c>
      <c r="D5" s="111" t="s">
        <v>7</v>
      </c>
      <c r="E5" s="113" t="s">
        <v>8</v>
      </c>
      <c r="F5" s="114" t="s">
        <v>9</v>
      </c>
      <c r="G5" s="116" t="s">
        <v>10</v>
      </c>
      <c r="H5" s="99" t="s">
        <v>11</v>
      </c>
      <c r="I5" s="100"/>
      <c r="J5" s="101"/>
      <c r="K5" s="2" t="s">
        <v>12</v>
      </c>
    </row>
    <row r="6" spans="1:11" ht="22.5">
      <c r="A6" s="110"/>
      <c r="B6" s="110"/>
      <c r="C6" s="112"/>
      <c r="D6" s="112"/>
      <c r="E6" s="99"/>
      <c r="F6" s="115"/>
      <c r="G6" s="117"/>
      <c r="H6" s="3" t="s">
        <v>13</v>
      </c>
      <c r="I6" s="4" t="s">
        <v>14</v>
      </c>
      <c r="J6" s="4" t="s">
        <v>15</v>
      </c>
      <c r="K6" s="5" t="s">
        <v>16</v>
      </c>
    </row>
    <row r="7" spans="1:11">
      <c r="A7" s="6"/>
      <c r="B7" s="6"/>
      <c r="C7" s="7"/>
      <c r="D7" s="7"/>
      <c r="E7" s="91" t="s">
        <v>17</v>
      </c>
      <c r="F7" s="75" t="s">
        <v>18</v>
      </c>
      <c r="G7" s="52" t="s">
        <v>19</v>
      </c>
      <c r="H7" s="8" t="s">
        <v>20</v>
      </c>
      <c r="I7" s="9">
        <v>0</v>
      </c>
      <c r="J7" s="10">
        <v>0</v>
      </c>
      <c r="K7" s="94">
        <v>0</v>
      </c>
    </row>
    <row r="8" spans="1:11">
      <c r="A8" s="11"/>
      <c r="B8" s="11"/>
      <c r="C8" s="12"/>
      <c r="D8" s="12"/>
      <c r="E8" s="91"/>
      <c r="F8" s="75"/>
      <c r="G8" s="52"/>
      <c r="H8" s="13" t="s">
        <v>21</v>
      </c>
      <c r="I8" s="14">
        <v>0</v>
      </c>
      <c r="J8" s="10">
        <v>0</v>
      </c>
      <c r="K8" s="102"/>
    </row>
    <row r="9" spans="1:11">
      <c r="A9" s="103" t="s">
        <v>22</v>
      </c>
      <c r="B9" s="103" t="s">
        <v>23</v>
      </c>
      <c r="C9" s="103" t="s">
        <v>24</v>
      </c>
      <c r="D9" s="104" t="s">
        <v>25</v>
      </c>
      <c r="E9" s="91"/>
      <c r="F9" s="105" t="s">
        <v>26</v>
      </c>
      <c r="G9" s="52" t="s">
        <v>27</v>
      </c>
      <c r="H9" s="8" t="s">
        <v>20</v>
      </c>
      <c r="I9" s="15">
        <v>0</v>
      </c>
      <c r="J9" s="16">
        <v>0</v>
      </c>
      <c r="K9" s="94">
        <v>0</v>
      </c>
    </row>
    <row r="10" spans="1:11">
      <c r="A10" s="103"/>
      <c r="B10" s="103"/>
      <c r="C10" s="103"/>
      <c r="D10" s="104"/>
      <c r="E10" s="91"/>
      <c r="F10" s="105"/>
      <c r="G10" s="52"/>
      <c r="H10" s="17" t="s">
        <v>21</v>
      </c>
      <c r="I10" s="18">
        <v>0</v>
      </c>
      <c r="J10" s="10">
        <v>0</v>
      </c>
      <c r="K10" s="95"/>
    </row>
    <row r="11" spans="1:11">
      <c r="A11" s="103"/>
      <c r="B11" s="103"/>
      <c r="C11" s="103"/>
      <c r="D11" s="104"/>
      <c r="E11" s="91" t="s">
        <v>28</v>
      </c>
      <c r="F11" s="75" t="s">
        <v>29</v>
      </c>
      <c r="G11" s="52" t="s">
        <v>30</v>
      </c>
      <c r="H11" s="8" t="s">
        <v>20</v>
      </c>
      <c r="I11" s="19">
        <v>0</v>
      </c>
      <c r="J11" s="16">
        <v>0</v>
      </c>
      <c r="K11" s="90">
        <v>0</v>
      </c>
    </row>
    <row r="12" spans="1:11">
      <c r="A12" s="103"/>
      <c r="B12" s="103"/>
      <c r="C12" s="103"/>
      <c r="D12" s="104"/>
      <c r="E12" s="91"/>
      <c r="F12" s="75"/>
      <c r="G12" s="52"/>
      <c r="H12" s="62" t="s">
        <v>21</v>
      </c>
      <c r="I12" s="96">
        <v>0</v>
      </c>
      <c r="J12" s="78">
        <v>0</v>
      </c>
      <c r="K12" s="90"/>
    </row>
    <row r="13" spans="1:11" ht="30.75" customHeight="1">
      <c r="A13" s="103"/>
      <c r="B13" s="103"/>
      <c r="C13" s="103"/>
      <c r="D13" s="104"/>
      <c r="E13" s="91"/>
      <c r="F13" s="75"/>
      <c r="G13" s="52"/>
      <c r="H13" s="63"/>
      <c r="I13" s="97"/>
      <c r="J13" s="98"/>
      <c r="K13" s="90"/>
    </row>
    <row r="14" spans="1:11">
      <c r="A14" s="103"/>
      <c r="B14" s="103"/>
      <c r="C14" s="103"/>
      <c r="D14" s="104"/>
      <c r="E14" s="91"/>
      <c r="F14" s="75" t="s">
        <v>31</v>
      </c>
      <c r="G14" s="52" t="s">
        <v>32</v>
      </c>
      <c r="H14" s="8" t="s">
        <v>20</v>
      </c>
      <c r="I14" s="15">
        <v>0</v>
      </c>
      <c r="J14" s="10">
        <v>0</v>
      </c>
      <c r="K14" s="90">
        <v>0</v>
      </c>
    </row>
    <row r="15" spans="1:11" ht="32.25" customHeight="1">
      <c r="A15" s="103"/>
      <c r="B15" s="103"/>
      <c r="C15" s="103"/>
      <c r="D15" s="104"/>
      <c r="E15" s="91"/>
      <c r="F15" s="75"/>
      <c r="G15" s="52"/>
      <c r="H15" s="8" t="s">
        <v>21</v>
      </c>
      <c r="I15" s="15">
        <v>0</v>
      </c>
      <c r="J15" s="10">
        <v>0</v>
      </c>
      <c r="K15" s="90"/>
    </row>
    <row r="16" spans="1:11">
      <c r="A16" s="103"/>
      <c r="B16" s="103"/>
      <c r="C16" s="103"/>
      <c r="D16" s="104"/>
      <c r="E16" s="91" t="s">
        <v>33</v>
      </c>
      <c r="F16" s="92" t="s">
        <v>34</v>
      </c>
      <c r="G16" s="52" t="s">
        <v>35</v>
      </c>
      <c r="H16" s="8" t="s">
        <v>20</v>
      </c>
      <c r="I16" s="15">
        <v>0</v>
      </c>
      <c r="J16" s="10">
        <v>0</v>
      </c>
      <c r="K16" s="85" t="s">
        <v>36</v>
      </c>
    </row>
    <row r="17" spans="1:11">
      <c r="A17" s="103"/>
      <c r="B17" s="103"/>
      <c r="C17" s="103"/>
      <c r="D17" s="104"/>
      <c r="E17" s="91"/>
      <c r="F17" s="92"/>
      <c r="G17" s="52"/>
      <c r="H17" s="62" t="s">
        <v>21</v>
      </c>
      <c r="I17" s="93">
        <v>0</v>
      </c>
      <c r="J17" s="58">
        <v>0</v>
      </c>
      <c r="K17" s="86"/>
    </row>
    <row r="18" spans="1:11">
      <c r="A18" s="103"/>
      <c r="B18" s="103"/>
      <c r="C18" s="103"/>
      <c r="D18" s="104"/>
      <c r="E18" s="91"/>
      <c r="F18" s="92"/>
      <c r="G18" s="52"/>
      <c r="H18" s="63"/>
      <c r="I18" s="93"/>
      <c r="J18" s="59"/>
      <c r="K18" s="86"/>
    </row>
    <row r="19" spans="1:11">
      <c r="A19" s="103"/>
      <c r="B19" s="103"/>
      <c r="C19" s="103"/>
      <c r="D19" s="104"/>
      <c r="E19" s="91"/>
      <c r="F19" s="92"/>
      <c r="G19" s="52"/>
      <c r="H19" s="7"/>
      <c r="I19" s="20"/>
      <c r="J19" s="10"/>
      <c r="K19" s="86"/>
    </row>
    <row r="20" spans="1:11">
      <c r="A20" s="103"/>
      <c r="B20" s="103"/>
      <c r="C20" s="103"/>
      <c r="D20" s="104"/>
      <c r="E20" s="91"/>
      <c r="F20" s="92"/>
      <c r="G20" s="52"/>
      <c r="H20" s="7"/>
      <c r="I20" s="20"/>
      <c r="J20" s="10"/>
      <c r="K20" s="6"/>
    </row>
    <row r="21" spans="1:11">
      <c r="A21" s="103"/>
      <c r="B21" s="103"/>
      <c r="C21" s="103"/>
      <c r="D21" s="104"/>
      <c r="E21" s="91"/>
      <c r="F21" s="92" t="s">
        <v>37</v>
      </c>
      <c r="G21" s="52" t="s">
        <v>38</v>
      </c>
      <c r="H21" s="21" t="s">
        <v>20</v>
      </c>
      <c r="I21" s="15">
        <v>0</v>
      </c>
      <c r="J21" s="10">
        <v>0</v>
      </c>
      <c r="K21" s="85" t="s">
        <v>36</v>
      </c>
    </row>
    <row r="22" spans="1:11" ht="22.5" customHeight="1">
      <c r="A22" s="103"/>
      <c r="B22" s="103"/>
      <c r="C22" s="103"/>
      <c r="D22" s="104"/>
      <c r="E22" s="91"/>
      <c r="F22" s="92"/>
      <c r="G22" s="52"/>
      <c r="H22" s="22" t="s">
        <v>21</v>
      </c>
      <c r="I22" s="15">
        <v>0</v>
      </c>
      <c r="J22" s="10">
        <v>0</v>
      </c>
      <c r="K22" s="86"/>
    </row>
    <row r="23" spans="1:11" ht="7.5" customHeight="1">
      <c r="A23" s="23"/>
      <c r="B23" s="23"/>
      <c r="C23" s="23"/>
      <c r="D23" s="24"/>
      <c r="E23" s="25"/>
      <c r="F23" s="26"/>
      <c r="G23" s="27"/>
      <c r="H23" s="28"/>
      <c r="I23" s="29"/>
      <c r="J23" s="30"/>
    </row>
    <row r="24" spans="1:11" ht="7.5" customHeight="1">
      <c r="A24" s="23"/>
      <c r="B24" s="23"/>
      <c r="C24" s="23"/>
      <c r="D24" s="24"/>
      <c r="E24" s="25"/>
      <c r="F24" s="26"/>
      <c r="G24" s="27"/>
      <c r="H24" s="28"/>
      <c r="I24" s="29"/>
      <c r="J24" s="30"/>
    </row>
    <row r="25" spans="1:11" ht="14.45" customHeight="1">
      <c r="A25" s="87" t="s">
        <v>39</v>
      </c>
      <c r="B25" s="88" t="s">
        <v>40</v>
      </c>
      <c r="C25" s="89" t="s">
        <v>24</v>
      </c>
      <c r="D25" s="88" t="s">
        <v>25</v>
      </c>
      <c r="E25" s="46" t="s">
        <v>41</v>
      </c>
      <c r="F25" s="75" t="s">
        <v>42</v>
      </c>
      <c r="G25" s="52" t="s">
        <v>43</v>
      </c>
      <c r="H25" s="31" t="s">
        <v>20</v>
      </c>
      <c r="I25" s="32">
        <v>0</v>
      </c>
      <c r="J25" s="10">
        <v>0</v>
      </c>
      <c r="K25" s="49" t="s">
        <v>36</v>
      </c>
    </row>
    <row r="26" spans="1:11">
      <c r="A26" s="87"/>
      <c r="B26" s="88"/>
      <c r="C26" s="89"/>
      <c r="D26" s="88"/>
      <c r="E26" s="46"/>
      <c r="F26" s="75"/>
      <c r="G26" s="52"/>
      <c r="H26" s="69" t="s">
        <v>21</v>
      </c>
      <c r="I26" s="57">
        <v>0</v>
      </c>
      <c r="J26" s="58">
        <v>0</v>
      </c>
      <c r="K26" s="49"/>
    </row>
    <row r="27" spans="1:11" ht="3.6" customHeight="1">
      <c r="A27" s="87"/>
      <c r="B27" s="88"/>
      <c r="C27" s="89"/>
      <c r="D27" s="88"/>
      <c r="E27" s="46"/>
      <c r="F27" s="75"/>
      <c r="G27" s="52"/>
      <c r="H27" s="69"/>
      <c r="I27" s="57"/>
      <c r="J27" s="59"/>
      <c r="K27" s="49"/>
    </row>
    <row r="28" spans="1:11">
      <c r="A28" s="87"/>
      <c r="B28" s="88"/>
      <c r="C28" s="89"/>
      <c r="D28" s="88"/>
      <c r="E28" s="46"/>
      <c r="F28" s="75" t="s">
        <v>44</v>
      </c>
      <c r="G28" s="52" t="s">
        <v>45</v>
      </c>
      <c r="H28" s="33" t="s">
        <v>20</v>
      </c>
      <c r="I28" s="32">
        <v>0</v>
      </c>
      <c r="J28" s="10">
        <v>0</v>
      </c>
      <c r="K28" s="49">
        <v>0</v>
      </c>
    </row>
    <row r="29" spans="1:11" ht="15.6" customHeight="1">
      <c r="A29" s="87"/>
      <c r="B29" s="88"/>
      <c r="C29" s="89"/>
      <c r="D29" s="88"/>
      <c r="E29" s="46"/>
      <c r="F29" s="75"/>
      <c r="G29" s="52"/>
      <c r="H29" s="34" t="s">
        <v>21</v>
      </c>
      <c r="I29" s="32">
        <v>0</v>
      </c>
      <c r="J29" s="10">
        <v>0</v>
      </c>
      <c r="K29" s="49"/>
    </row>
    <row r="30" spans="1:11">
      <c r="A30" s="87"/>
      <c r="B30" s="88"/>
      <c r="C30" s="89"/>
      <c r="D30" s="88"/>
      <c r="E30" s="46"/>
      <c r="F30" s="75" t="s">
        <v>46</v>
      </c>
      <c r="G30" s="52" t="s">
        <v>47</v>
      </c>
      <c r="H30" s="35" t="s">
        <v>20</v>
      </c>
      <c r="I30" s="32">
        <v>0</v>
      </c>
      <c r="J30" s="10">
        <v>0</v>
      </c>
      <c r="K30" s="49">
        <v>0</v>
      </c>
    </row>
    <row r="31" spans="1:11">
      <c r="A31" s="87"/>
      <c r="B31" s="88"/>
      <c r="C31" s="89"/>
      <c r="D31" s="88"/>
      <c r="E31" s="46"/>
      <c r="F31" s="75"/>
      <c r="G31" s="52"/>
      <c r="H31" s="80" t="s">
        <v>21</v>
      </c>
      <c r="I31" s="66">
        <v>0</v>
      </c>
      <c r="J31" s="58">
        <v>0</v>
      </c>
      <c r="K31" s="49"/>
    </row>
    <row r="32" spans="1:11" ht="0.6" customHeight="1">
      <c r="A32" s="87"/>
      <c r="B32" s="88"/>
      <c r="C32" s="89"/>
      <c r="D32" s="88"/>
      <c r="E32" s="46"/>
      <c r="F32" s="75"/>
      <c r="G32" s="52"/>
      <c r="H32" s="81"/>
      <c r="I32" s="83"/>
      <c r="J32" s="84"/>
      <c r="K32" s="49"/>
    </row>
    <row r="33" spans="1:11" ht="3" hidden="1" customHeight="1">
      <c r="A33" s="87"/>
      <c r="B33" s="88"/>
      <c r="C33" s="89"/>
      <c r="D33" s="88"/>
      <c r="E33" s="46"/>
      <c r="F33" s="75"/>
      <c r="G33" s="52"/>
      <c r="H33" s="82"/>
      <c r="I33" s="67"/>
      <c r="J33" s="59"/>
      <c r="K33" s="36"/>
    </row>
    <row r="34" spans="1:11">
      <c r="A34" s="87"/>
      <c r="B34" s="88"/>
      <c r="C34" s="89"/>
      <c r="D34" s="88"/>
      <c r="E34" s="46"/>
      <c r="F34" s="75" t="s">
        <v>48</v>
      </c>
      <c r="G34" s="52" t="s">
        <v>49</v>
      </c>
      <c r="H34" s="33" t="s">
        <v>20</v>
      </c>
      <c r="I34" s="32">
        <v>0</v>
      </c>
      <c r="J34" s="10">
        <v>0</v>
      </c>
      <c r="K34" s="49">
        <v>0</v>
      </c>
    </row>
    <row r="35" spans="1:11">
      <c r="A35" s="87"/>
      <c r="B35" s="88"/>
      <c r="C35" s="89"/>
      <c r="D35" s="88"/>
      <c r="E35" s="46"/>
      <c r="F35" s="75"/>
      <c r="G35" s="52"/>
      <c r="H35" s="69" t="s">
        <v>21</v>
      </c>
      <c r="I35" s="57">
        <v>0</v>
      </c>
      <c r="J35" s="78">
        <v>0</v>
      </c>
      <c r="K35" s="49"/>
    </row>
    <row r="36" spans="1:11" ht="5.25" customHeight="1">
      <c r="A36" s="87"/>
      <c r="B36" s="88"/>
      <c r="C36" s="89"/>
      <c r="D36" s="88"/>
      <c r="E36" s="46"/>
      <c r="F36" s="75"/>
      <c r="G36" s="52"/>
      <c r="H36" s="69"/>
      <c r="I36" s="57"/>
      <c r="J36" s="79"/>
      <c r="K36" s="49"/>
    </row>
    <row r="37" spans="1:11">
      <c r="A37" s="87"/>
      <c r="B37" s="88"/>
      <c r="C37" s="89"/>
      <c r="D37" s="88"/>
      <c r="E37" s="46"/>
      <c r="F37" s="75" t="s">
        <v>50</v>
      </c>
      <c r="G37" s="52" t="s">
        <v>51</v>
      </c>
      <c r="H37" s="31" t="s">
        <v>20</v>
      </c>
      <c r="I37" s="32">
        <v>0</v>
      </c>
      <c r="J37" s="10">
        <v>0</v>
      </c>
      <c r="K37" s="49">
        <v>0</v>
      </c>
    </row>
    <row r="38" spans="1:11">
      <c r="A38" s="87"/>
      <c r="B38" s="88"/>
      <c r="C38" s="89"/>
      <c r="D38" s="88"/>
      <c r="E38" s="46"/>
      <c r="F38" s="75"/>
      <c r="G38" s="52"/>
      <c r="H38" s="69" t="s">
        <v>21</v>
      </c>
      <c r="I38" s="76">
        <v>0</v>
      </c>
      <c r="J38" s="58">
        <v>0</v>
      </c>
      <c r="K38" s="49"/>
    </row>
    <row r="39" spans="1:11" ht="1.9" customHeight="1">
      <c r="A39" s="87"/>
      <c r="B39" s="88"/>
      <c r="C39" s="89"/>
      <c r="D39" s="88"/>
      <c r="E39" s="46"/>
      <c r="F39" s="75"/>
      <c r="G39" s="52"/>
      <c r="H39" s="69"/>
      <c r="I39" s="77"/>
      <c r="J39" s="59"/>
      <c r="K39" s="49"/>
    </row>
    <row r="40" spans="1:11">
      <c r="A40" s="87"/>
      <c r="B40" s="88"/>
      <c r="C40" s="89"/>
      <c r="D40" s="88"/>
      <c r="E40" s="46"/>
      <c r="F40" s="70" t="s">
        <v>52</v>
      </c>
      <c r="G40" s="53" t="s">
        <v>53</v>
      </c>
      <c r="H40" s="21" t="s">
        <v>20</v>
      </c>
      <c r="I40" s="32">
        <v>0</v>
      </c>
      <c r="J40" s="10">
        <v>0</v>
      </c>
      <c r="K40" s="73">
        <v>0</v>
      </c>
    </row>
    <row r="41" spans="1:11" ht="14.45" customHeight="1">
      <c r="A41" s="87"/>
      <c r="B41" s="88"/>
      <c r="C41" s="89"/>
      <c r="D41" s="88"/>
      <c r="E41" s="46"/>
      <c r="F41" s="71"/>
      <c r="G41" s="72"/>
      <c r="H41" s="22" t="s">
        <v>21</v>
      </c>
      <c r="I41" s="32">
        <v>0</v>
      </c>
      <c r="J41" s="10">
        <v>0</v>
      </c>
      <c r="K41" s="74"/>
    </row>
    <row r="42" spans="1:11">
      <c r="A42" s="87"/>
      <c r="B42" s="88"/>
      <c r="C42" s="89"/>
      <c r="D42" s="88"/>
      <c r="E42" s="46"/>
      <c r="F42" s="75" t="s">
        <v>54</v>
      </c>
      <c r="G42" s="52" t="s">
        <v>55</v>
      </c>
      <c r="H42" s="33" t="s">
        <v>20</v>
      </c>
      <c r="I42" s="32">
        <v>0</v>
      </c>
      <c r="J42" s="10">
        <v>0</v>
      </c>
      <c r="K42" s="68">
        <v>1</v>
      </c>
    </row>
    <row r="43" spans="1:11" ht="18.75" customHeight="1">
      <c r="A43" s="87"/>
      <c r="B43" s="88"/>
      <c r="C43" s="89"/>
      <c r="D43" s="88"/>
      <c r="E43" s="46"/>
      <c r="F43" s="75"/>
      <c r="G43" s="52"/>
      <c r="H43" s="22" t="s">
        <v>21</v>
      </c>
      <c r="I43" s="32">
        <v>0</v>
      </c>
      <c r="J43" s="10">
        <v>0</v>
      </c>
      <c r="K43" s="68"/>
    </row>
    <row r="44" spans="1:11">
      <c r="A44" s="87"/>
      <c r="B44" s="88"/>
      <c r="C44" s="89"/>
      <c r="D44" s="88"/>
      <c r="E44" s="46"/>
      <c r="F44" s="46" t="s">
        <v>56</v>
      </c>
      <c r="G44" s="52" t="s">
        <v>57</v>
      </c>
      <c r="H44" s="21" t="s">
        <v>20</v>
      </c>
      <c r="I44" s="32">
        <v>0</v>
      </c>
      <c r="J44" s="10">
        <v>0</v>
      </c>
      <c r="K44" s="68">
        <v>1</v>
      </c>
    </row>
    <row r="45" spans="1:11">
      <c r="A45" s="87"/>
      <c r="B45" s="88"/>
      <c r="C45" s="89"/>
      <c r="D45" s="88"/>
      <c r="E45" s="46"/>
      <c r="F45" s="46"/>
      <c r="G45" s="52"/>
      <c r="H45" s="69" t="s">
        <v>21</v>
      </c>
      <c r="I45" s="57">
        <v>0</v>
      </c>
      <c r="J45" s="58">
        <v>0</v>
      </c>
      <c r="K45" s="68"/>
    </row>
    <row r="46" spans="1:11" ht="10.9" customHeight="1">
      <c r="A46" s="87"/>
      <c r="B46" s="88"/>
      <c r="C46" s="89"/>
      <c r="D46" s="88"/>
      <c r="E46" s="46"/>
      <c r="F46" s="46"/>
      <c r="G46" s="52"/>
      <c r="H46" s="69"/>
      <c r="I46" s="57"/>
      <c r="J46" s="59"/>
      <c r="K46" s="68"/>
    </row>
    <row r="47" spans="1:11">
      <c r="A47" s="87"/>
      <c r="B47" s="88"/>
      <c r="C47" s="89"/>
      <c r="D47" s="88"/>
      <c r="E47" s="46" t="s">
        <v>58</v>
      </c>
      <c r="F47" s="46" t="s">
        <v>59</v>
      </c>
      <c r="G47" s="52" t="s">
        <v>60</v>
      </c>
      <c r="H47" s="37" t="s">
        <v>20</v>
      </c>
      <c r="I47" s="32">
        <v>0</v>
      </c>
      <c r="J47" s="10">
        <v>0</v>
      </c>
      <c r="K47" s="49" t="s">
        <v>36</v>
      </c>
    </row>
    <row r="48" spans="1:11">
      <c r="A48" s="87"/>
      <c r="B48" s="88"/>
      <c r="C48" s="89"/>
      <c r="D48" s="88"/>
      <c r="E48" s="46"/>
      <c r="F48" s="46"/>
      <c r="G48" s="52"/>
      <c r="H48" s="56" t="s">
        <v>21</v>
      </c>
      <c r="I48" s="66">
        <v>0</v>
      </c>
      <c r="J48" s="58">
        <v>0</v>
      </c>
      <c r="K48" s="50"/>
    </row>
    <row r="49" spans="1:11" ht="12" customHeight="1">
      <c r="A49" s="87"/>
      <c r="B49" s="88"/>
      <c r="C49" s="89"/>
      <c r="D49" s="88"/>
      <c r="E49" s="46"/>
      <c r="F49" s="46"/>
      <c r="G49" s="52"/>
      <c r="H49" s="56"/>
      <c r="I49" s="67"/>
      <c r="J49" s="59"/>
      <c r="K49" s="50"/>
    </row>
    <row r="50" spans="1:11">
      <c r="A50" s="87"/>
      <c r="B50" s="88"/>
      <c r="C50" s="89"/>
      <c r="D50" s="88"/>
      <c r="E50" s="46" t="s">
        <v>61</v>
      </c>
      <c r="F50" s="46" t="s">
        <v>62</v>
      </c>
      <c r="G50" s="52" t="s">
        <v>63</v>
      </c>
      <c r="H50" s="37" t="s">
        <v>20</v>
      </c>
      <c r="I50" s="32">
        <v>110766.44</v>
      </c>
      <c r="J50" s="10">
        <v>1</v>
      </c>
      <c r="K50" s="61">
        <v>0</v>
      </c>
    </row>
    <row r="51" spans="1:11">
      <c r="A51" s="87"/>
      <c r="B51" s="88"/>
      <c r="C51" s="89"/>
      <c r="D51" s="88"/>
      <c r="E51" s="60"/>
      <c r="F51" s="46"/>
      <c r="G51" s="52"/>
      <c r="H51" s="62" t="s">
        <v>21</v>
      </c>
      <c r="I51" s="64">
        <v>0</v>
      </c>
      <c r="J51" s="58">
        <v>0</v>
      </c>
      <c r="K51" s="61"/>
    </row>
    <row r="52" spans="1:11" ht="1.9" customHeight="1">
      <c r="A52" s="87"/>
      <c r="B52" s="88"/>
      <c r="C52" s="89"/>
      <c r="D52" s="88"/>
      <c r="E52" s="60"/>
      <c r="F52" s="46"/>
      <c r="G52" s="52"/>
      <c r="H52" s="63"/>
      <c r="I52" s="65"/>
      <c r="J52" s="59"/>
      <c r="K52" s="61"/>
    </row>
    <row r="53" spans="1:11">
      <c r="A53" s="87"/>
      <c r="B53" s="88"/>
      <c r="C53" s="89"/>
      <c r="D53" s="88"/>
      <c r="E53" s="46" t="s">
        <v>64</v>
      </c>
      <c r="F53" s="46" t="s">
        <v>65</v>
      </c>
      <c r="G53" s="52" t="s">
        <v>66</v>
      </c>
      <c r="H53" s="37" t="s">
        <v>20</v>
      </c>
      <c r="I53" s="32">
        <v>0</v>
      </c>
      <c r="J53" s="10">
        <v>0</v>
      </c>
      <c r="K53" s="49">
        <v>0</v>
      </c>
    </row>
    <row r="54" spans="1:11">
      <c r="A54" s="87"/>
      <c r="B54" s="88"/>
      <c r="C54" s="89"/>
      <c r="D54" s="88"/>
      <c r="E54" s="46"/>
      <c r="F54" s="46"/>
      <c r="G54" s="52"/>
      <c r="H54" s="56" t="s">
        <v>21</v>
      </c>
      <c r="I54" s="57">
        <v>0</v>
      </c>
      <c r="J54" s="58">
        <v>0</v>
      </c>
      <c r="K54" s="49"/>
    </row>
    <row r="55" spans="1:11" ht="19.899999999999999" customHeight="1">
      <c r="A55" s="87"/>
      <c r="B55" s="88"/>
      <c r="C55" s="89"/>
      <c r="D55" s="88"/>
      <c r="E55" s="46"/>
      <c r="F55" s="46"/>
      <c r="G55" s="52"/>
      <c r="H55" s="56"/>
      <c r="I55" s="57"/>
      <c r="J55" s="59"/>
      <c r="K55" s="49"/>
    </row>
    <row r="56" spans="1:11">
      <c r="A56" s="87"/>
      <c r="B56" s="88"/>
      <c r="C56" s="89"/>
      <c r="D56" s="88"/>
      <c r="E56" s="46" t="s">
        <v>67</v>
      </c>
      <c r="F56" s="46" t="s">
        <v>68</v>
      </c>
      <c r="G56" s="47" t="s">
        <v>69</v>
      </c>
      <c r="H56" s="37" t="s">
        <v>20</v>
      </c>
      <c r="I56" s="32">
        <v>1495958.06</v>
      </c>
      <c r="J56" s="10">
        <v>1</v>
      </c>
      <c r="K56" s="49">
        <v>0.17330000000000001</v>
      </c>
    </row>
    <row r="57" spans="1:11" ht="16.899999999999999" customHeight="1">
      <c r="A57" s="87"/>
      <c r="B57" s="88"/>
      <c r="C57" s="89"/>
      <c r="D57" s="88"/>
      <c r="E57" s="46"/>
      <c r="F57" s="46"/>
      <c r="G57" s="48"/>
      <c r="H57" s="7" t="s">
        <v>21</v>
      </c>
      <c r="I57" s="38">
        <v>6292.39</v>
      </c>
      <c r="J57" s="10">
        <v>4.2000000000000003E-2</v>
      </c>
      <c r="K57" s="50"/>
    </row>
    <row r="58" spans="1:11">
      <c r="A58" s="87"/>
      <c r="B58" s="88"/>
      <c r="C58" s="89"/>
      <c r="D58" s="88"/>
      <c r="E58" s="46" t="s">
        <v>70</v>
      </c>
      <c r="F58" s="46" t="s">
        <v>71</v>
      </c>
      <c r="G58" s="52" t="s">
        <v>72</v>
      </c>
      <c r="H58" s="37" t="s">
        <v>20</v>
      </c>
      <c r="I58" s="32">
        <v>0</v>
      </c>
      <c r="J58" s="10">
        <v>0</v>
      </c>
      <c r="K58" s="54">
        <v>0</v>
      </c>
    </row>
    <row r="59" spans="1:11" ht="21.75" customHeight="1">
      <c r="A59" s="87"/>
      <c r="B59" s="88"/>
      <c r="C59" s="89"/>
      <c r="D59" s="88"/>
      <c r="E59" s="51"/>
      <c r="F59" s="51"/>
      <c r="G59" s="53"/>
      <c r="H59" s="39" t="s">
        <v>21</v>
      </c>
      <c r="I59" s="40">
        <v>219790.49</v>
      </c>
      <c r="J59" s="41">
        <v>1</v>
      </c>
      <c r="K59" s="55"/>
    </row>
    <row r="60" spans="1:11" ht="29.45" customHeight="1">
      <c r="A60" s="87"/>
      <c r="B60" s="88"/>
      <c r="C60" s="89"/>
      <c r="D60" s="88"/>
      <c r="E60" s="44" t="s">
        <v>73</v>
      </c>
      <c r="F60" s="44" t="s">
        <v>74</v>
      </c>
      <c r="G60" s="44" t="s">
        <v>43</v>
      </c>
      <c r="H60" s="7" t="s">
        <v>20</v>
      </c>
      <c r="I60" s="42">
        <v>0</v>
      </c>
      <c r="J60" s="43">
        <v>0</v>
      </c>
      <c r="K60" s="45">
        <v>0</v>
      </c>
    </row>
    <row r="61" spans="1:11">
      <c r="A61" s="87"/>
      <c r="B61" s="88"/>
      <c r="C61" s="89"/>
      <c r="D61" s="88"/>
      <c r="E61" s="44"/>
      <c r="F61" s="44"/>
      <c r="G61" s="44"/>
      <c r="H61" s="7" t="s">
        <v>21</v>
      </c>
      <c r="I61" s="42">
        <v>0</v>
      </c>
      <c r="J61" s="43">
        <v>0</v>
      </c>
      <c r="K61" s="45"/>
    </row>
    <row r="64" spans="1:11" ht="21">
      <c r="A64" s="118" t="s">
        <v>75</v>
      </c>
      <c r="B64" s="118"/>
      <c r="C64" s="118"/>
      <c r="D64" s="118"/>
      <c r="E64" s="118"/>
      <c r="F64" s="118"/>
      <c r="G64" s="118"/>
      <c r="H64" s="118"/>
      <c r="I64" s="118"/>
      <c r="J64" s="118"/>
    </row>
    <row r="65" spans="1:10" ht="21">
      <c r="A65" s="118" t="s">
        <v>76</v>
      </c>
      <c r="B65" s="118"/>
      <c r="C65" s="118"/>
      <c r="D65" s="118"/>
      <c r="E65" s="118"/>
      <c r="F65" s="118"/>
      <c r="G65" s="118"/>
      <c r="H65" s="118"/>
      <c r="I65" s="118"/>
      <c r="J65" s="118"/>
    </row>
    <row r="66" spans="1:10" ht="18.75">
      <c r="A66" s="119" t="s">
        <v>77</v>
      </c>
      <c r="B66" s="107"/>
      <c r="C66" s="107"/>
      <c r="D66" s="107"/>
      <c r="E66" s="107"/>
      <c r="F66" s="107"/>
      <c r="G66" s="107"/>
      <c r="H66" s="107"/>
      <c r="I66" s="107"/>
      <c r="J66" s="107"/>
    </row>
    <row r="67" spans="1:10" ht="15.75" thickBot="1">
      <c r="A67" s="120" t="s">
        <v>78</v>
      </c>
      <c r="B67" s="121"/>
      <c r="C67" s="121"/>
      <c r="D67" s="121"/>
      <c r="E67" s="121"/>
      <c r="F67" s="121"/>
      <c r="G67" s="121"/>
      <c r="H67" s="121"/>
      <c r="I67" s="121"/>
      <c r="J67" s="122"/>
    </row>
    <row r="68" spans="1:10">
      <c r="A68" s="123" t="s">
        <v>4</v>
      </c>
      <c r="B68" s="124" t="s">
        <v>5</v>
      </c>
      <c r="C68" s="125" t="s">
        <v>6</v>
      </c>
      <c r="D68" s="125" t="s">
        <v>7</v>
      </c>
      <c r="E68" s="126" t="s">
        <v>8</v>
      </c>
      <c r="F68" s="127" t="s">
        <v>9</v>
      </c>
      <c r="G68" s="128" t="s">
        <v>79</v>
      </c>
      <c r="H68" s="129" t="s">
        <v>80</v>
      </c>
      <c r="I68" s="130"/>
      <c r="J68" s="131"/>
    </row>
    <row r="69" spans="1:10" ht="15.75" thickBot="1">
      <c r="A69" s="132"/>
      <c r="B69" s="133"/>
      <c r="C69" s="134"/>
      <c r="D69" s="134"/>
      <c r="E69" s="135"/>
      <c r="F69" s="136"/>
      <c r="G69" s="137"/>
      <c r="H69" s="138" t="s">
        <v>13</v>
      </c>
      <c r="I69" s="139" t="s">
        <v>81</v>
      </c>
      <c r="J69" s="140" t="s">
        <v>82</v>
      </c>
    </row>
    <row r="70" spans="1:10">
      <c r="A70" s="141" t="s">
        <v>83</v>
      </c>
      <c r="B70" s="141" t="s">
        <v>84</v>
      </c>
      <c r="C70" s="141" t="s">
        <v>85</v>
      </c>
      <c r="D70" s="142" t="s">
        <v>86</v>
      </c>
      <c r="E70" s="143" t="s">
        <v>87</v>
      </c>
      <c r="F70" s="144" t="s">
        <v>88</v>
      </c>
      <c r="G70" s="144" t="s">
        <v>89</v>
      </c>
      <c r="H70" s="145"/>
      <c r="I70" s="146"/>
      <c r="J70" s="147"/>
    </row>
    <row r="71" spans="1:10">
      <c r="A71" s="148"/>
      <c r="B71" s="148"/>
      <c r="C71" s="148"/>
      <c r="D71" s="149"/>
      <c r="E71" s="143"/>
      <c r="F71" s="144"/>
      <c r="G71" s="144"/>
      <c r="H71" s="150" t="s">
        <v>20</v>
      </c>
      <c r="I71" s="275">
        <v>23102195.550000001</v>
      </c>
      <c r="J71" s="151">
        <v>1</v>
      </c>
    </row>
    <row r="72" spans="1:10">
      <c r="A72" s="148"/>
      <c r="B72" s="148"/>
      <c r="C72" s="148"/>
      <c r="D72" s="149"/>
      <c r="E72" s="152"/>
      <c r="F72" s="153"/>
      <c r="G72" s="153"/>
      <c r="H72" s="150" t="s">
        <v>21</v>
      </c>
      <c r="I72" s="276">
        <v>32671890.100000001</v>
      </c>
      <c r="J72" s="154">
        <f>I72*J71/I71</f>
        <v>1.4142331203667784</v>
      </c>
    </row>
    <row r="73" spans="1:10">
      <c r="A73" s="148"/>
      <c r="B73" s="148"/>
      <c r="C73" s="148"/>
      <c r="D73" s="149"/>
      <c r="E73" s="155" t="s">
        <v>90</v>
      </c>
      <c r="F73" s="156" t="s">
        <v>91</v>
      </c>
      <c r="G73" s="156" t="s">
        <v>92</v>
      </c>
      <c r="H73" s="150"/>
      <c r="I73" s="277"/>
      <c r="J73" s="157"/>
    </row>
    <row r="74" spans="1:10">
      <c r="A74" s="148"/>
      <c r="B74" s="148"/>
      <c r="C74" s="148"/>
      <c r="D74" s="149"/>
      <c r="E74" s="143"/>
      <c r="F74" s="144"/>
      <c r="G74" s="144"/>
      <c r="H74" s="150" t="s">
        <v>20</v>
      </c>
      <c r="I74" s="278">
        <v>4888229.7300000004</v>
      </c>
      <c r="J74" s="158">
        <v>1</v>
      </c>
    </row>
    <row r="75" spans="1:10">
      <c r="A75" s="148"/>
      <c r="B75" s="148"/>
      <c r="C75" s="148"/>
      <c r="D75" s="149"/>
      <c r="E75" s="152"/>
      <c r="F75" s="153"/>
      <c r="G75" s="153"/>
      <c r="H75" s="150" t="s">
        <v>21</v>
      </c>
      <c r="I75" s="279">
        <v>6612484.4299999997</v>
      </c>
      <c r="J75" s="159">
        <f>I75*J74/I74</f>
        <v>1.3527360200397127</v>
      </c>
    </row>
    <row r="76" spans="1:10">
      <c r="A76" s="148"/>
      <c r="B76" s="148"/>
      <c r="C76" s="148"/>
      <c r="D76" s="149"/>
      <c r="E76" s="155" t="s">
        <v>93</v>
      </c>
      <c r="F76" s="156" t="s">
        <v>94</v>
      </c>
      <c r="G76" s="156" t="s">
        <v>95</v>
      </c>
      <c r="H76" s="160"/>
      <c r="I76" s="277"/>
      <c r="J76" s="157"/>
    </row>
    <row r="77" spans="1:10">
      <c r="A77" s="148"/>
      <c r="B77" s="148"/>
      <c r="C77" s="148"/>
      <c r="D77" s="149"/>
      <c r="E77" s="143"/>
      <c r="F77" s="144"/>
      <c r="G77" s="144"/>
      <c r="H77" s="160" t="s">
        <v>20</v>
      </c>
      <c r="I77" s="278">
        <v>3212151.33</v>
      </c>
      <c r="J77" s="158">
        <v>1</v>
      </c>
    </row>
    <row r="78" spans="1:10">
      <c r="A78" s="148"/>
      <c r="B78" s="148"/>
      <c r="C78" s="148"/>
      <c r="D78" s="149"/>
      <c r="E78" s="152"/>
      <c r="F78" s="153"/>
      <c r="G78" s="153"/>
      <c r="H78" s="160" t="s">
        <v>21</v>
      </c>
      <c r="I78" s="276">
        <v>4919036.8</v>
      </c>
      <c r="J78" s="154">
        <f>I78*J77/I77</f>
        <v>1.5313838903100496</v>
      </c>
    </row>
    <row r="79" spans="1:10">
      <c r="A79" s="148"/>
      <c r="B79" s="148"/>
      <c r="C79" s="148"/>
      <c r="D79" s="149"/>
      <c r="E79" s="156" t="s">
        <v>96</v>
      </c>
      <c r="F79" s="156" t="s">
        <v>97</v>
      </c>
      <c r="G79" s="156" t="s">
        <v>98</v>
      </c>
      <c r="H79" s="150"/>
      <c r="I79" s="277"/>
      <c r="J79" s="157"/>
    </row>
    <row r="80" spans="1:10">
      <c r="A80" s="148"/>
      <c r="B80" s="148"/>
      <c r="C80" s="148"/>
      <c r="D80" s="149"/>
      <c r="E80" s="144"/>
      <c r="F80" s="144"/>
      <c r="G80" s="144"/>
      <c r="H80" s="150" t="s">
        <v>20</v>
      </c>
      <c r="I80" s="278">
        <v>957051.75</v>
      </c>
      <c r="J80" s="158">
        <v>1</v>
      </c>
    </row>
    <row r="81" spans="1:11">
      <c r="A81" s="148"/>
      <c r="B81" s="148"/>
      <c r="C81" s="148"/>
      <c r="D81" s="149"/>
      <c r="E81" s="144"/>
      <c r="F81" s="144"/>
      <c r="G81" s="144"/>
      <c r="H81" s="150" t="s">
        <v>21</v>
      </c>
      <c r="I81" s="293">
        <v>76617.240000000005</v>
      </c>
      <c r="J81" s="161">
        <f>I81*J80/I80</f>
        <v>8.0055482893166441E-2</v>
      </c>
    </row>
    <row r="82" spans="1:11">
      <c r="A82" s="148"/>
      <c r="B82" s="148"/>
      <c r="C82" s="148"/>
      <c r="D82" s="149"/>
      <c r="E82" s="153"/>
      <c r="F82" s="153"/>
      <c r="G82" s="153"/>
      <c r="H82" s="150"/>
      <c r="I82" s="294"/>
      <c r="J82" s="157"/>
    </row>
    <row r="83" spans="1:11">
      <c r="A83" s="148"/>
      <c r="B83" s="148"/>
      <c r="C83" s="148"/>
      <c r="D83" s="149"/>
      <c r="E83" s="156" t="s">
        <v>99</v>
      </c>
      <c r="F83" s="156" t="s">
        <v>100</v>
      </c>
      <c r="G83" s="156" t="s">
        <v>101</v>
      </c>
      <c r="H83" s="150"/>
      <c r="I83" s="277"/>
      <c r="J83" s="157"/>
    </row>
    <row r="84" spans="1:11">
      <c r="A84" s="148"/>
      <c r="B84" s="148"/>
      <c r="C84" s="148"/>
      <c r="D84" s="149"/>
      <c r="E84" s="144"/>
      <c r="F84" s="144"/>
      <c r="G84" s="144"/>
      <c r="H84" s="150" t="s">
        <v>20</v>
      </c>
      <c r="I84" s="278">
        <v>2567925.5699999998</v>
      </c>
      <c r="J84" s="158">
        <v>1</v>
      </c>
    </row>
    <row r="85" spans="1:11">
      <c r="A85" s="148"/>
      <c r="B85" s="148"/>
      <c r="C85" s="148"/>
      <c r="D85" s="149"/>
      <c r="E85" s="144"/>
      <c r="F85" s="144"/>
      <c r="G85" s="144"/>
      <c r="H85" s="150" t="s">
        <v>21</v>
      </c>
      <c r="I85" s="290">
        <v>2434112.5699999998</v>
      </c>
      <c r="J85" s="157">
        <f>I85*J84/I84</f>
        <v>0.94789062363672794</v>
      </c>
    </row>
    <row r="86" spans="1:11">
      <c r="A86" s="163"/>
      <c r="B86" s="163"/>
      <c r="C86" s="163"/>
      <c r="D86" s="164"/>
      <c r="E86" s="153"/>
      <c r="F86" s="153"/>
      <c r="G86" s="153"/>
      <c r="H86" s="150"/>
      <c r="I86" s="294"/>
      <c r="J86" s="157"/>
    </row>
    <row r="87" spans="1:11">
      <c r="I87" s="295"/>
    </row>
    <row r="88" spans="1:11">
      <c r="G88" s="165" t="s">
        <v>102</v>
      </c>
      <c r="H88" s="166"/>
      <c r="I88" s="296">
        <f>SUM(I71,I74,I77,I80,I84)</f>
        <v>34727553.93</v>
      </c>
    </row>
    <row r="89" spans="1:11">
      <c r="G89" s="167" t="s">
        <v>21</v>
      </c>
      <c r="H89" s="168"/>
      <c r="I89" s="296">
        <f>SUM(I72,I75,I78,I81,I85)</f>
        <v>46714141.140000001</v>
      </c>
    </row>
    <row r="91" spans="1:11" ht="18.75">
      <c r="A91" s="119" t="s">
        <v>103</v>
      </c>
      <c r="B91" s="119"/>
      <c r="C91" s="119"/>
      <c r="D91" s="119"/>
      <c r="E91" s="119"/>
      <c r="F91" s="119"/>
      <c r="G91" s="119"/>
      <c r="H91" s="119"/>
      <c r="I91" s="119"/>
      <c r="J91" s="119"/>
      <c r="K91" s="169"/>
    </row>
    <row r="92" spans="1:11" ht="18.75">
      <c r="A92" s="119" t="s">
        <v>76</v>
      </c>
      <c r="B92" s="119"/>
      <c r="C92" s="119"/>
      <c r="D92" s="119"/>
      <c r="E92" s="119"/>
      <c r="F92" s="119"/>
      <c r="G92" s="119"/>
      <c r="H92" s="119"/>
      <c r="I92" s="119"/>
      <c r="J92" s="119"/>
      <c r="K92" s="169" t="s">
        <v>104</v>
      </c>
    </row>
    <row r="93" spans="1:11" ht="15.75">
      <c r="A93" s="170" t="s">
        <v>77</v>
      </c>
      <c r="B93" s="171"/>
      <c r="C93" s="171"/>
      <c r="D93" s="171"/>
      <c r="E93" s="171"/>
      <c r="F93" s="171"/>
      <c r="G93" s="171"/>
      <c r="H93" s="171"/>
      <c r="I93" s="171"/>
      <c r="J93" s="171"/>
      <c r="K93" s="169"/>
    </row>
    <row r="94" spans="1:11">
      <c r="A94" s="172" t="s">
        <v>105</v>
      </c>
      <c r="B94" s="173"/>
      <c r="C94" s="173"/>
      <c r="D94" s="173"/>
      <c r="E94" s="173"/>
      <c r="F94" s="173"/>
      <c r="G94" s="173"/>
      <c r="H94" s="173"/>
      <c r="I94" s="173"/>
      <c r="J94" s="173"/>
      <c r="K94" s="174"/>
    </row>
    <row r="95" spans="1:11">
      <c r="A95" s="175" t="s">
        <v>4</v>
      </c>
      <c r="B95" s="175" t="s">
        <v>5</v>
      </c>
      <c r="C95" s="176" t="s">
        <v>6</v>
      </c>
      <c r="D95" s="176" t="s">
        <v>7</v>
      </c>
      <c r="E95" s="177" t="s">
        <v>8</v>
      </c>
      <c r="F95" s="177" t="s">
        <v>9</v>
      </c>
      <c r="G95" s="178" t="s">
        <v>79</v>
      </c>
      <c r="H95" s="179" t="s">
        <v>106</v>
      </c>
      <c r="I95" s="179"/>
      <c r="J95" s="179"/>
      <c r="K95" s="179"/>
    </row>
    <row r="96" spans="1:11" ht="33.75">
      <c r="A96" s="175"/>
      <c r="B96" s="175"/>
      <c r="C96" s="176"/>
      <c r="D96" s="176"/>
      <c r="E96" s="177"/>
      <c r="F96" s="177"/>
      <c r="G96" s="178"/>
      <c r="H96" s="180" t="s">
        <v>13</v>
      </c>
      <c r="I96" s="181" t="s">
        <v>107</v>
      </c>
      <c r="J96" s="182" t="s">
        <v>108</v>
      </c>
      <c r="K96" s="183" t="s">
        <v>109</v>
      </c>
    </row>
    <row r="97" spans="1:11">
      <c r="A97" s="148" t="s">
        <v>110</v>
      </c>
      <c r="B97" s="148" t="s">
        <v>111</v>
      </c>
      <c r="C97" s="149" t="s">
        <v>112</v>
      </c>
      <c r="D97" s="149" t="s">
        <v>113</v>
      </c>
      <c r="E97" s="144" t="s">
        <v>114</v>
      </c>
      <c r="F97" s="144" t="s">
        <v>115</v>
      </c>
      <c r="G97" s="184" t="s">
        <v>116</v>
      </c>
      <c r="H97" s="145"/>
      <c r="I97" s="185"/>
      <c r="J97" s="147"/>
      <c r="K97" s="186">
        <v>0.08</v>
      </c>
    </row>
    <row r="98" spans="1:11">
      <c r="A98" s="148"/>
      <c r="B98" s="148"/>
      <c r="C98" s="149"/>
      <c r="D98" s="149"/>
      <c r="E98" s="144"/>
      <c r="F98" s="144"/>
      <c r="G98" s="184"/>
      <c r="H98" s="37" t="s">
        <v>20</v>
      </c>
      <c r="I98" s="187">
        <v>50000</v>
      </c>
      <c r="J98" s="188">
        <v>1</v>
      </c>
      <c r="K98" s="189"/>
    </row>
    <row r="99" spans="1:11">
      <c r="A99" s="148"/>
      <c r="B99" s="148"/>
      <c r="C99" s="149"/>
      <c r="D99" s="149"/>
      <c r="E99" s="144"/>
      <c r="F99" s="144"/>
      <c r="G99" s="190"/>
      <c r="H99" s="150" t="s">
        <v>21</v>
      </c>
      <c r="I99" s="187">
        <v>4000</v>
      </c>
      <c r="J99" s="188">
        <f>I99*J98/I98</f>
        <v>0.08</v>
      </c>
      <c r="K99" s="191"/>
    </row>
    <row r="100" spans="1:11">
      <c r="A100" s="148"/>
      <c r="B100" s="148"/>
      <c r="C100" s="149"/>
      <c r="D100" s="149"/>
      <c r="E100" s="155" t="s">
        <v>117</v>
      </c>
      <c r="F100" s="156" t="s">
        <v>118</v>
      </c>
      <c r="G100" s="156" t="s">
        <v>119</v>
      </c>
      <c r="H100" s="150"/>
      <c r="I100" s="192"/>
      <c r="J100" s="188" t="s">
        <v>104</v>
      </c>
      <c r="K100" s="186">
        <v>1</v>
      </c>
    </row>
    <row r="101" spans="1:11">
      <c r="A101" s="148"/>
      <c r="B101" s="148"/>
      <c r="C101" s="149"/>
      <c r="D101" s="149"/>
      <c r="E101" s="143"/>
      <c r="F101" s="144"/>
      <c r="G101" s="144"/>
      <c r="H101" s="37" t="s">
        <v>20</v>
      </c>
      <c r="I101" s="187">
        <v>50000</v>
      </c>
      <c r="J101" s="188">
        <v>1</v>
      </c>
      <c r="K101" s="189"/>
    </row>
    <row r="102" spans="1:11">
      <c r="A102" s="148"/>
      <c r="B102" s="148"/>
      <c r="C102" s="149"/>
      <c r="D102" s="149"/>
      <c r="E102" s="152"/>
      <c r="F102" s="153"/>
      <c r="G102" s="153"/>
      <c r="H102" s="150" t="s">
        <v>21</v>
      </c>
      <c r="I102" s="187">
        <v>60100</v>
      </c>
      <c r="J102" s="188">
        <f>I102*J101/I101</f>
        <v>1.202</v>
      </c>
      <c r="K102" s="191"/>
    </row>
    <row r="103" spans="1:11">
      <c r="A103" s="148"/>
      <c r="B103" s="148"/>
      <c r="C103" s="149"/>
      <c r="D103" s="149"/>
      <c r="E103" s="156" t="s">
        <v>120</v>
      </c>
      <c r="F103" s="156" t="s">
        <v>121</v>
      </c>
      <c r="G103" s="156" t="s">
        <v>122</v>
      </c>
      <c r="H103" s="160"/>
      <c r="I103" s="192"/>
      <c r="J103" s="188"/>
      <c r="K103" s="186">
        <v>1</v>
      </c>
    </row>
    <row r="104" spans="1:11">
      <c r="A104" s="148"/>
      <c r="B104" s="148"/>
      <c r="C104" s="149"/>
      <c r="D104" s="149"/>
      <c r="E104" s="144"/>
      <c r="F104" s="144"/>
      <c r="G104" s="144"/>
      <c r="H104" s="193" t="s">
        <v>20</v>
      </c>
      <c r="I104" s="187">
        <v>125000</v>
      </c>
      <c r="J104" s="188">
        <v>1</v>
      </c>
      <c r="K104" s="189"/>
    </row>
    <row r="105" spans="1:11">
      <c r="A105" s="148"/>
      <c r="B105" s="148"/>
      <c r="C105" s="149"/>
      <c r="D105" s="149"/>
      <c r="E105" s="144"/>
      <c r="F105" s="144"/>
      <c r="G105" s="144"/>
      <c r="H105" s="160" t="s">
        <v>21</v>
      </c>
      <c r="I105" s="194">
        <v>311064.62</v>
      </c>
      <c r="J105" s="188">
        <f>I105*J104/I104</f>
        <v>2.4885169600000001</v>
      </c>
      <c r="K105" s="189"/>
    </row>
    <row r="106" spans="1:11">
      <c r="A106" s="148"/>
      <c r="B106" s="148"/>
      <c r="C106" s="149"/>
      <c r="D106" s="149"/>
      <c r="E106" s="153"/>
      <c r="F106" s="153"/>
      <c r="G106" s="153"/>
      <c r="H106" s="160"/>
      <c r="I106" s="194"/>
      <c r="J106" s="188"/>
      <c r="K106" s="191"/>
    </row>
    <row r="107" spans="1:11">
      <c r="A107" s="148"/>
      <c r="B107" s="148"/>
      <c r="C107" s="149"/>
      <c r="D107" s="149"/>
      <c r="E107" s="155" t="s">
        <v>123</v>
      </c>
      <c r="F107" s="156" t="s">
        <v>124</v>
      </c>
      <c r="G107" s="156" t="s">
        <v>125</v>
      </c>
      <c r="H107" s="150"/>
      <c r="I107" s="192"/>
      <c r="J107" s="188" t="s">
        <v>104</v>
      </c>
      <c r="K107" s="186">
        <v>1</v>
      </c>
    </row>
    <row r="108" spans="1:11">
      <c r="A108" s="148"/>
      <c r="B108" s="148"/>
      <c r="C108" s="149"/>
      <c r="D108" s="149"/>
      <c r="E108" s="143"/>
      <c r="F108" s="144"/>
      <c r="G108" s="144"/>
      <c r="H108" s="37" t="s">
        <v>20</v>
      </c>
      <c r="I108" s="187">
        <v>137500</v>
      </c>
      <c r="J108" s="188">
        <v>1</v>
      </c>
      <c r="K108" s="189"/>
    </row>
    <row r="109" spans="1:11">
      <c r="A109" s="148"/>
      <c r="B109" s="148"/>
      <c r="C109" s="149"/>
      <c r="D109" s="149"/>
      <c r="E109" s="152"/>
      <c r="F109" s="153"/>
      <c r="G109" s="153"/>
      <c r="H109" s="150" t="s">
        <v>21</v>
      </c>
      <c r="I109" s="187">
        <v>503625.4</v>
      </c>
      <c r="J109" s="188">
        <f>I109*J108/I108</f>
        <v>3.6627301818181821</v>
      </c>
      <c r="K109" s="191"/>
    </row>
    <row r="110" spans="1:11">
      <c r="A110" s="148"/>
      <c r="B110" s="148"/>
      <c r="C110" s="149"/>
      <c r="D110" s="149"/>
      <c r="E110" s="155" t="s">
        <v>126</v>
      </c>
      <c r="F110" s="156" t="s">
        <v>127</v>
      </c>
      <c r="G110" s="156" t="s">
        <v>128</v>
      </c>
      <c r="H110" s="150"/>
      <c r="I110" s="192"/>
      <c r="J110" s="188"/>
      <c r="K110" s="186">
        <v>1</v>
      </c>
    </row>
    <row r="111" spans="1:11">
      <c r="A111" s="148"/>
      <c r="B111" s="148"/>
      <c r="C111" s="149"/>
      <c r="D111" s="149"/>
      <c r="E111" s="143"/>
      <c r="F111" s="144"/>
      <c r="G111" s="144"/>
      <c r="H111" s="37" t="s">
        <v>20</v>
      </c>
      <c r="I111" s="187">
        <v>87500</v>
      </c>
      <c r="J111" s="188">
        <v>1</v>
      </c>
      <c r="K111" s="189"/>
    </row>
    <row r="112" spans="1:11">
      <c r="A112" s="148"/>
      <c r="B112" s="148"/>
      <c r="C112" s="149"/>
      <c r="D112" s="149"/>
      <c r="E112" s="152"/>
      <c r="F112" s="153"/>
      <c r="G112" s="153"/>
      <c r="H112" s="150" t="s">
        <v>21</v>
      </c>
      <c r="I112" s="187">
        <v>118900</v>
      </c>
      <c r="J112" s="188">
        <f>I112*J111/I111</f>
        <v>1.3588571428571428</v>
      </c>
      <c r="K112" s="191"/>
    </row>
    <row r="113" spans="1:11">
      <c r="A113" s="148"/>
      <c r="B113" s="148"/>
      <c r="C113" s="149"/>
      <c r="D113" s="149"/>
      <c r="E113" s="195" t="s">
        <v>129</v>
      </c>
      <c r="F113" s="195" t="s">
        <v>130</v>
      </c>
      <c r="G113" s="195" t="s">
        <v>131</v>
      </c>
      <c r="H113" s="6"/>
      <c r="I113" s="196"/>
      <c r="J113" s="197"/>
      <c r="K113" s="186">
        <v>1</v>
      </c>
    </row>
    <row r="114" spans="1:11">
      <c r="A114" s="148"/>
      <c r="B114" s="148"/>
      <c r="C114" s="149"/>
      <c r="D114" s="149"/>
      <c r="E114" s="198"/>
      <c r="F114" s="198"/>
      <c r="G114" s="198"/>
      <c r="H114" s="37" t="s">
        <v>20</v>
      </c>
      <c r="I114" s="187">
        <v>1315024.6499999999</v>
      </c>
      <c r="J114" s="188">
        <v>1</v>
      </c>
      <c r="K114" s="189"/>
    </row>
    <row r="115" spans="1:11">
      <c r="A115" s="148"/>
      <c r="B115" s="148"/>
      <c r="C115" s="149"/>
      <c r="D115" s="149"/>
      <c r="E115" s="199"/>
      <c r="F115" s="199"/>
      <c r="G115" s="199"/>
      <c r="H115" s="150" t="s">
        <v>21</v>
      </c>
      <c r="I115" s="187">
        <v>2423489.63</v>
      </c>
      <c r="J115" s="188">
        <f>I115*J114/I114</f>
        <v>1.8429233474824978</v>
      </c>
      <c r="K115" s="191"/>
    </row>
    <row r="116" spans="1:11">
      <c r="A116" s="148"/>
      <c r="B116" s="148"/>
      <c r="C116" s="149"/>
      <c r="D116" s="149"/>
      <c r="E116" s="200" t="s">
        <v>132</v>
      </c>
      <c r="F116" s="195" t="s">
        <v>133</v>
      </c>
      <c r="G116" s="195" t="s">
        <v>134</v>
      </c>
      <c r="H116" s="6"/>
      <c r="I116" s="196"/>
      <c r="J116" s="197"/>
      <c r="K116" s="186">
        <v>1</v>
      </c>
    </row>
    <row r="117" spans="1:11">
      <c r="A117" s="148"/>
      <c r="B117" s="148"/>
      <c r="C117" s="149"/>
      <c r="D117" s="149"/>
      <c r="E117" s="200"/>
      <c r="F117" s="198"/>
      <c r="G117" s="198"/>
      <c r="H117" s="37" t="s">
        <v>20</v>
      </c>
      <c r="I117" s="187">
        <v>250000</v>
      </c>
      <c r="J117" s="201">
        <v>1</v>
      </c>
      <c r="K117" s="189"/>
    </row>
    <row r="118" spans="1:11">
      <c r="A118" s="148"/>
      <c r="B118" s="148"/>
      <c r="C118" s="149"/>
      <c r="D118" s="149"/>
      <c r="E118" s="200"/>
      <c r="F118" s="199"/>
      <c r="G118" s="199"/>
      <c r="H118" s="150" t="s">
        <v>21</v>
      </c>
      <c r="I118" s="187">
        <v>515437.77</v>
      </c>
      <c r="J118" s="201">
        <f>I118*J117/I117</f>
        <v>2.0617510800000001</v>
      </c>
      <c r="K118" s="191"/>
    </row>
    <row r="119" spans="1:11">
      <c r="A119" s="148"/>
      <c r="B119" s="148"/>
      <c r="C119" s="149"/>
      <c r="D119" s="149"/>
      <c r="E119" s="195" t="s">
        <v>135</v>
      </c>
      <c r="F119" s="195" t="s">
        <v>136</v>
      </c>
      <c r="G119" s="195" t="s">
        <v>137</v>
      </c>
      <c r="H119" s="6"/>
      <c r="J119" s="6"/>
      <c r="K119" s="186">
        <v>1</v>
      </c>
    </row>
    <row r="120" spans="1:11">
      <c r="A120" s="148"/>
      <c r="B120" s="148"/>
      <c r="C120" s="149"/>
      <c r="D120" s="149"/>
      <c r="E120" s="198"/>
      <c r="F120" s="198"/>
      <c r="G120" s="198"/>
      <c r="H120" s="37" t="s">
        <v>20</v>
      </c>
      <c r="I120" s="187">
        <v>225000</v>
      </c>
      <c r="J120" s="201">
        <v>1</v>
      </c>
      <c r="K120" s="189"/>
    </row>
    <row r="121" spans="1:11">
      <c r="A121" s="148"/>
      <c r="B121" s="148"/>
      <c r="C121" s="149"/>
      <c r="D121" s="149"/>
      <c r="E121" s="199"/>
      <c r="F121" s="199"/>
      <c r="G121" s="199"/>
      <c r="H121" s="150" t="s">
        <v>21</v>
      </c>
      <c r="I121" s="187">
        <v>276036.90000000002</v>
      </c>
      <c r="J121" s="201">
        <f>I121*J120/I120</f>
        <v>1.2268306666666668</v>
      </c>
      <c r="K121" s="191"/>
    </row>
    <row r="122" spans="1:11">
      <c r="A122" s="148"/>
      <c r="B122" s="148"/>
      <c r="C122" s="149"/>
      <c r="D122" s="149"/>
      <c r="E122" s="202"/>
      <c r="F122" s="202"/>
      <c r="G122" s="202"/>
      <c r="H122" s="150"/>
      <c r="I122" s="187"/>
      <c r="J122" s="201"/>
      <c r="K122" s="203"/>
    </row>
    <row r="123" spans="1:11">
      <c r="A123" s="148"/>
      <c r="B123" s="148"/>
      <c r="C123" s="149"/>
      <c r="D123" s="149"/>
      <c r="E123" s="198" t="s">
        <v>138</v>
      </c>
      <c r="F123" s="204" t="s">
        <v>139</v>
      </c>
      <c r="G123" s="198" t="s">
        <v>140</v>
      </c>
      <c r="H123" s="37" t="s">
        <v>20</v>
      </c>
      <c r="I123" s="187">
        <v>487500</v>
      </c>
      <c r="J123" s="201">
        <v>1</v>
      </c>
      <c r="K123" s="205">
        <v>0.87260000000000004</v>
      </c>
    </row>
    <row r="124" spans="1:11">
      <c r="A124" s="148"/>
      <c r="B124" s="148"/>
      <c r="C124" s="149"/>
      <c r="D124" s="149"/>
      <c r="E124" s="199"/>
      <c r="F124" s="206"/>
      <c r="G124" s="199"/>
      <c r="H124" s="150" t="s">
        <v>21</v>
      </c>
      <c r="I124" s="187">
        <v>425375.29</v>
      </c>
      <c r="J124" s="201">
        <f>I124*J123/I123</f>
        <v>0.87256469743589737</v>
      </c>
      <c r="K124" s="207"/>
    </row>
    <row r="125" spans="1:11">
      <c r="A125" s="148"/>
      <c r="B125" s="148"/>
      <c r="C125" s="149"/>
      <c r="D125" s="149"/>
      <c r="E125" s="202"/>
      <c r="F125" s="208"/>
      <c r="G125" s="202"/>
      <c r="H125" s="150"/>
      <c r="I125" s="187"/>
      <c r="J125" s="201"/>
      <c r="K125" s="203"/>
    </row>
    <row r="126" spans="1:11">
      <c r="A126" s="148"/>
      <c r="B126" s="148"/>
      <c r="C126" s="149"/>
      <c r="D126" s="149"/>
      <c r="E126" s="198" t="s">
        <v>141</v>
      </c>
      <c r="F126" s="204" t="s">
        <v>142</v>
      </c>
      <c r="G126" s="198" t="s">
        <v>143</v>
      </c>
      <c r="H126" s="37" t="s">
        <v>20</v>
      </c>
      <c r="I126" s="187">
        <v>97500</v>
      </c>
      <c r="J126" s="201">
        <v>1</v>
      </c>
      <c r="K126" s="205">
        <v>0.96409999999999996</v>
      </c>
    </row>
    <row r="127" spans="1:11">
      <c r="A127" s="163"/>
      <c r="B127" s="163"/>
      <c r="C127" s="164"/>
      <c r="D127" s="164"/>
      <c r="E127" s="199"/>
      <c r="F127" s="206"/>
      <c r="G127" s="199"/>
      <c r="H127" s="150" t="s">
        <v>21</v>
      </c>
      <c r="I127" s="187">
        <v>94000</v>
      </c>
      <c r="J127" s="201">
        <f>I127*J126/I126</f>
        <v>0.96410256410256412</v>
      </c>
      <c r="K127" s="207"/>
    </row>
    <row r="130" spans="1:13" ht="21">
      <c r="A130" s="118" t="s">
        <v>103</v>
      </c>
      <c r="B130" s="118"/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</row>
    <row r="131" spans="1:13" ht="21">
      <c r="A131" s="118" t="s">
        <v>76</v>
      </c>
      <c r="B131" s="118"/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</row>
    <row r="132" spans="1:13" ht="18.75">
      <c r="A132" s="209" t="s">
        <v>77</v>
      </c>
      <c r="B132" s="209"/>
      <c r="C132" s="209"/>
      <c r="D132" s="209"/>
      <c r="E132" s="209"/>
      <c r="F132" s="209"/>
      <c r="G132" s="209"/>
      <c r="H132" s="209"/>
      <c r="I132" s="209"/>
      <c r="J132" s="209"/>
      <c r="K132" s="209"/>
      <c r="L132" s="209"/>
      <c r="M132" s="209"/>
    </row>
    <row r="133" spans="1:13">
      <c r="A133" s="172" t="s">
        <v>144</v>
      </c>
      <c r="B133" s="173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4"/>
    </row>
    <row r="134" spans="1:13">
      <c r="A134" s="210" t="s">
        <v>4</v>
      </c>
      <c r="B134" s="211" t="s">
        <v>5</v>
      </c>
      <c r="C134" s="212" t="s">
        <v>6</v>
      </c>
      <c r="D134" s="212" t="s">
        <v>7</v>
      </c>
      <c r="E134" s="213" t="s">
        <v>8</v>
      </c>
      <c r="F134" s="213" t="s">
        <v>9</v>
      </c>
      <c r="G134" s="214" t="s">
        <v>79</v>
      </c>
      <c r="H134" s="215" t="s">
        <v>106</v>
      </c>
      <c r="I134" s="216"/>
      <c r="J134" s="216"/>
      <c r="K134" s="216"/>
      <c r="L134" s="216"/>
      <c r="M134" s="217"/>
    </row>
    <row r="135" spans="1:13">
      <c r="A135" s="210"/>
      <c r="B135" s="211"/>
      <c r="C135" s="212"/>
      <c r="D135" s="212"/>
      <c r="E135" s="213"/>
      <c r="F135" s="213"/>
      <c r="G135" s="214"/>
      <c r="H135" s="218" t="s">
        <v>13</v>
      </c>
      <c r="I135" s="219" t="s">
        <v>81</v>
      </c>
      <c r="J135" s="220" t="s">
        <v>108</v>
      </c>
      <c r="K135" s="215" t="s">
        <v>109</v>
      </c>
      <c r="L135" s="216"/>
      <c r="M135" s="217"/>
    </row>
    <row r="136" spans="1:13">
      <c r="A136" s="221"/>
      <c r="B136" s="222"/>
      <c r="C136" s="223"/>
      <c r="D136" s="223"/>
      <c r="E136" s="177"/>
      <c r="F136" s="177"/>
      <c r="G136" s="213"/>
      <c r="H136" s="224"/>
      <c r="I136" s="225"/>
      <c r="J136" s="226"/>
      <c r="K136" s="227" t="s">
        <v>145</v>
      </c>
      <c r="L136" s="227" t="s">
        <v>146</v>
      </c>
      <c r="M136" s="227" t="s">
        <v>147</v>
      </c>
    </row>
    <row r="137" spans="1:13">
      <c r="A137" s="228" t="s">
        <v>148</v>
      </c>
      <c r="B137" s="228" t="s">
        <v>149</v>
      </c>
      <c r="C137" s="228" t="s">
        <v>150</v>
      </c>
      <c r="D137" s="228" t="s">
        <v>151</v>
      </c>
      <c r="E137" s="229" t="s">
        <v>152</v>
      </c>
      <c r="F137" s="230" t="s">
        <v>153</v>
      </c>
      <c r="G137" s="230" t="s">
        <v>154</v>
      </c>
      <c r="H137" s="231"/>
      <c r="I137" s="232"/>
      <c r="J137" s="233"/>
      <c r="K137" s="234">
        <v>0</v>
      </c>
      <c r="L137" s="234">
        <v>0</v>
      </c>
      <c r="M137" s="234">
        <v>0</v>
      </c>
    </row>
    <row r="138" spans="1:13">
      <c r="A138" s="149"/>
      <c r="B138" s="149"/>
      <c r="C138" s="149"/>
      <c r="D138" s="149"/>
      <c r="E138" s="235"/>
      <c r="F138" s="236"/>
      <c r="G138" s="236"/>
      <c r="H138" s="231" t="s">
        <v>20</v>
      </c>
      <c r="I138" s="280">
        <v>0</v>
      </c>
      <c r="J138" s="237">
        <v>0</v>
      </c>
      <c r="K138" s="238"/>
      <c r="L138" s="238"/>
      <c r="M138" s="238"/>
    </row>
    <row r="139" spans="1:13">
      <c r="A139" s="149"/>
      <c r="B139" s="149"/>
      <c r="C139" s="149"/>
      <c r="D139" s="149"/>
      <c r="E139" s="239"/>
      <c r="F139" s="240"/>
      <c r="G139" s="240"/>
      <c r="H139" s="231" t="s">
        <v>21</v>
      </c>
      <c r="I139" s="281">
        <v>0</v>
      </c>
      <c r="J139" s="233">
        <v>0</v>
      </c>
      <c r="K139" s="241"/>
      <c r="L139" s="241"/>
      <c r="M139" s="241"/>
    </row>
    <row r="140" spans="1:13">
      <c r="A140" s="149"/>
      <c r="B140" s="149"/>
      <c r="C140" s="149"/>
      <c r="D140" s="149"/>
      <c r="E140" s="229" t="s">
        <v>155</v>
      </c>
      <c r="F140" s="230" t="s">
        <v>153</v>
      </c>
      <c r="G140" s="230" t="s">
        <v>156</v>
      </c>
      <c r="H140" s="242"/>
      <c r="I140" s="282"/>
      <c r="J140" s="233"/>
      <c r="K140" s="234">
        <v>0</v>
      </c>
      <c r="L140" s="234">
        <v>0</v>
      </c>
      <c r="M140" s="234">
        <v>0</v>
      </c>
    </row>
    <row r="141" spans="1:13">
      <c r="A141" s="149"/>
      <c r="B141" s="149"/>
      <c r="C141" s="149"/>
      <c r="D141" s="149"/>
      <c r="E141" s="235"/>
      <c r="F141" s="236"/>
      <c r="G141" s="236"/>
      <c r="H141" s="242" t="s">
        <v>20</v>
      </c>
      <c r="I141" s="283">
        <v>0</v>
      </c>
      <c r="J141" s="233">
        <v>0</v>
      </c>
      <c r="K141" s="238"/>
      <c r="L141" s="238"/>
      <c r="M141" s="238"/>
    </row>
    <row r="142" spans="1:13">
      <c r="A142" s="149"/>
      <c r="B142" s="149"/>
      <c r="C142" s="149"/>
      <c r="D142" s="149"/>
      <c r="E142" s="239"/>
      <c r="F142" s="240"/>
      <c r="G142" s="240"/>
      <c r="H142" s="242" t="s">
        <v>21</v>
      </c>
      <c r="I142" s="280">
        <v>0</v>
      </c>
      <c r="J142" s="237">
        <v>0</v>
      </c>
      <c r="K142" s="241"/>
      <c r="L142" s="241"/>
      <c r="M142" s="241"/>
    </row>
    <row r="143" spans="1:13">
      <c r="A143" s="149"/>
      <c r="B143" s="149"/>
      <c r="C143" s="149"/>
      <c r="D143" s="149"/>
      <c r="E143" s="243" t="s">
        <v>157</v>
      </c>
      <c r="F143" s="156" t="s">
        <v>153</v>
      </c>
      <c r="G143" s="156" t="s">
        <v>158</v>
      </c>
      <c r="H143" s="150"/>
      <c r="I143" s="284"/>
      <c r="J143" s="244"/>
      <c r="K143" s="245">
        <v>0.8</v>
      </c>
      <c r="L143" s="245">
        <v>0.1</v>
      </c>
      <c r="M143" s="245">
        <v>0.1</v>
      </c>
    </row>
    <row r="144" spans="1:13">
      <c r="A144" s="149"/>
      <c r="B144" s="149"/>
      <c r="C144" s="149"/>
      <c r="D144" s="149"/>
      <c r="E144" s="246"/>
      <c r="F144" s="144"/>
      <c r="G144" s="144"/>
      <c r="H144" s="150" t="s">
        <v>20</v>
      </c>
      <c r="I144" s="284">
        <v>37500</v>
      </c>
      <c r="J144" s="188">
        <v>1</v>
      </c>
      <c r="K144" s="247"/>
      <c r="L144" s="247"/>
      <c r="M144" s="247"/>
    </row>
    <row r="145" spans="1:13">
      <c r="A145" s="149"/>
      <c r="B145" s="149"/>
      <c r="C145" s="149"/>
      <c r="D145" s="149"/>
      <c r="E145" s="248"/>
      <c r="F145" s="153"/>
      <c r="G145" s="153"/>
      <c r="H145" s="150" t="s">
        <v>21</v>
      </c>
      <c r="I145" s="284">
        <v>59160</v>
      </c>
      <c r="J145" s="249">
        <f>I145*J144/I144</f>
        <v>1.5775999999999999</v>
      </c>
      <c r="K145" s="250"/>
      <c r="L145" s="250"/>
      <c r="M145" s="250"/>
    </row>
    <row r="146" spans="1:13">
      <c r="A146" s="149"/>
      <c r="B146" s="149"/>
      <c r="C146" s="149"/>
      <c r="D146" s="149"/>
      <c r="E146" s="229" t="s">
        <v>159</v>
      </c>
      <c r="F146" s="156" t="s">
        <v>153</v>
      </c>
      <c r="G146" s="156" t="s">
        <v>160</v>
      </c>
      <c r="H146" s="150"/>
      <c r="I146" s="285"/>
      <c r="J146" s="188"/>
      <c r="K146" s="245">
        <v>0</v>
      </c>
      <c r="L146" s="245">
        <v>0</v>
      </c>
      <c r="M146" s="245">
        <v>0</v>
      </c>
    </row>
    <row r="147" spans="1:13">
      <c r="A147" s="149"/>
      <c r="B147" s="149"/>
      <c r="C147" s="149"/>
      <c r="D147" s="149"/>
      <c r="E147" s="235"/>
      <c r="F147" s="144"/>
      <c r="G147" s="144"/>
      <c r="H147" s="150" t="s">
        <v>20</v>
      </c>
      <c r="I147" s="286">
        <v>275000</v>
      </c>
      <c r="J147" s="251">
        <v>1</v>
      </c>
      <c r="K147" s="247"/>
      <c r="L147" s="247"/>
      <c r="M147" s="247"/>
    </row>
    <row r="148" spans="1:13">
      <c r="A148" s="149"/>
      <c r="B148" s="149"/>
      <c r="C148" s="149"/>
      <c r="D148" s="149"/>
      <c r="E148" s="239"/>
      <c r="F148" s="153"/>
      <c r="G148" s="153"/>
      <c r="H148" s="150" t="s">
        <v>21</v>
      </c>
      <c r="I148" s="287"/>
      <c r="J148" s="188">
        <v>0</v>
      </c>
      <c r="K148" s="250"/>
      <c r="L148" s="250"/>
      <c r="M148" s="250"/>
    </row>
    <row r="149" spans="1:13">
      <c r="A149" s="149"/>
      <c r="B149" s="149"/>
      <c r="C149" s="149"/>
      <c r="D149" s="149"/>
      <c r="E149" s="229" t="s">
        <v>161</v>
      </c>
      <c r="F149" s="156" t="s">
        <v>153</v>
      </c>
      <c r="G149" s="156" t="s">
        <v>162</v>
      </c>
      <c r="H149" s="160"/>
      <c r="I149" s="285"/>
      <c r="J149" s="188"/>
      <c r="K149" s="245">
        <v>0.9</v>
      </c>
      <c r="L149" s="245">
        <v>0.1</v>
      </c>
      <c r="M149" s="245">
        <v>0</v>
      </c>
    </row>
    <row r="150" spans="1:13">
      <c r="A150" s="149"/>
      <c r="B150" s="149"/>
      <c r="C150" s="149"/>
      <c r="D150" s="149"/>
      <c r="E150" s="235"/>
      <c r="F150" s="144"/>
      <c r="G150" s="144"/>
      <c r="H150" s="160" t="s">
        <v>20</v>
      </c>
      <c r="I150" s="288">
        <v>30000</v>
      </c>
      <c r="J150" s="188">
        <v>1</v>
      </c>
      <c r="K150" s="247"/>
      <c r="L150" s="247"/>
      <c r="M150" s="247"/>
    </row>
    <row r="151" spans="1:13">
      <c r="A151" s="149"/>
      <c r="B151" s="149"/>
      <c r="C151" s="149"/>
      <c r="D151" s="149"/>
      <c r="E151" s="239"/>
      <c r="F151" s="153"/>
      <c r="G151" s="153"/>
      <c r="H151" s="160" t="s">
        <v>21</v>
      </c>
      <c r="I151" s="289">
        <v>21344</v>
      </c>
      <c r="J151" s="252">
        <f>I151*J150/I150</f>
        <v>0.71146666666666669</v>
      </c>
      <c r="K151" s="250"/>
      <c r="L151" s="250"/>
      <c r="M151" s="250"/>
    </row>
    <row r="152" spans="1:13">
      <c r="A152" s="149"/>
      <c r="B152" s="149"/>
      <c r="C152" s="149"/>
      <c r="D152" s="149"/>
      <c r="E152" s="243" t="s">
        <v>163</v>
      </c>
      <c r="F152" s="230" t="s">
        <v>153</v>
      </c>
      <c r="G152" s="230" t="s">
        <v>164</v>
      </c>
      <c r="H152" s="231"/>
      <c r="I152" s="282"/>
      <c r="J152" s="233"/>
      <c r="K152" s="234">
        <v>0</v>
      </c>
      <c r="L152" s="234">
        <v>0</v>
      </c>
      <c r="M152" s="234">
        <v>0</v>
      </c>
    </row>
    <row r="153" spans="1:13">
      <c r="A153" s="149"/>
      <c r="B153" s="149"/>
      <c r="C153" s="149"/>
      <c r="D153" s="149"/>
      <c r="E153" s="246"/>
      <c r="F153" s="236"/>
      <c r="G153" s="236"/>
      <c r="H153" s="231" t="s">
        <v>20</v>
      </c>
      <c r="I153" s="283">
        <v>0</v>
      </c>
      <c r="J153" s="233">
        <v>0</v>
      </c>
      <c r="K153" s="238"/>
      <c r="L153" s="238"/>
      <c r="M153" s="238"/>
    </row>
    <row r="154" spans="1:13">
      <c r="A154" s="149"/>
      <c r="B154" s="149"/>
      <c r="C154" s="149"/>
      <c r="D154" s="149"/>
      <c r="E154" s="248"/>
      <c r="F154" s="240"/>
      <c r="G154" s="240"/>
      <c r="H154" s="231" t="s">
        <v>21</v>
      </c>
      <c r="I154" s="283">
        <v>0</v>
      </c>
      <c r="J154" s="253">
        <v>0</v>
      </c>
      <c r="K154" s="241"/>
      <c r="L154" s="241"/>
      <c r="M154" s="241"/>
    </row>
    <row r="155" spans="1:13">
      <c r="A155" s="149"/>
      <c r="B155" s="149"/>
      <c r="C155" s="149"/>
      <c r="D155" s="149"/>
      <c r="E155" s="243" t="s">
        <v>165</v>
      </c>
      <c r="F155" s="156" t="s">
        <v>153</v>
      </c>
      <c r="G155" s="156" t="s">
        <v>166</v>
      </c>
      <c r="H155" s="160"/>
      <c r="I155" s="285"/>
      <c r="J155" s="188"/>
      <c r="K155" s="245">
        <v>0.85</v>
      </c>
      <c r="L155" s="245">
        <v>0.15</v>
      </c>
      <c r="M155" s="245">
        <v>0</v>
      </c>
    </row>
    <row r="156" spans="1:13">
      <c r="A156" s="149"/>
      <c r="B156" s="149"/>
      <c r="C156" s="149"/>
      <c r="D156" s="149"/>
      <c r="E156" s="246"/>
      <c r="F156" s="144"/>
      <c r="G156" s="144"/>
      <c r="H156" s="160" t="s">
        <v>20</v>
      </c>
      <c r="I156" s="284">
        <v>350000</v>
      </c>
      <c r="J156" s="188">
        <v>1</v>
      </c>
      <c r="K156" s="247"/>
      <c r="L156" s="247"/>
      <c r="M156" s="247"/>
    </row>
    <row r="157" spans="1:13">
      <c r="A157" s="164"/>
      <c r="B157" s="164"/>
      <c r="C157" s="164"/>
      <c r="D157" s="164"/>
      <c r="E157" s="248"/>
      <c r="F157" s="153"/>
      <c r="G157" s="153"/>
      <c r="H157" s="160" t="s">
        <v>21</v>
      </c>
      <c r="I157" s="284">
        <v>335733.61</v>
      </c>
      <c r="J157" s="188">
        <f>I157*J156/I156</f>
        <v>0.95923888571428573</v>
      </c>
      <c r="K157" s="250"/>
      <c r="L157" s="250"/>
      <c r="M157" s="250"/>
    </row>
    <row r="159" spans="1:13" ht="21">
      <c r="A159" s="254" t="s">
        <v>103</v>
      </c>
      <c r="B159" s="254"/>
      <c r="C159" s="254"/>
      <c r="D159" s="254"/>
      <c r="E159" s="254"/>
      <c r="F159" s="254"/>
      <c r="G159" s="254"/>
      <c r="H159" s="254"/>
      <c r="I159" s="254"/>
      <c r="J159" s="254"/>
      <c r="K159" s="254"/>
    </row>
    <row r="160" spans="1:13" ht="18.75">
      <c r="A160" s="119" t="s">
        <v>76</v>
      </c>
      <c r="B160" s="119"/>
      <c r="C160" s="119"/>
      <c r="D160" s="119"/>
      <c r="E160" s="119"/>
      <c r="F160" s="119"/>
      <c r="G160" s="119"/>
      <c r="H160" s="119"/>
      <c r="I160" s="119"/>
      <c r="J160" s="119"/>
      <c r="K160" s="119"/>
    </row>
    <row r="161" spans="1:11" ht="18.75">
      <c r="A161" s="119" t="s">
        <v>77</v>
      </c>
      <c r="B161" s="119"/>
      <c r="C161" s="119"/>
      <c r="D161" s="119"/>
      <c r="E161" s="119"/>
      <c r="F161" s="119"/>
      <c r="G161" s="119"/>
      <c r="H161" s="119"/>
      <c r="I161" s="119"/>
      <c r="J161" s="119"/>
      <c r="K161" s="119"/>
    </row>
    <row r="162" spans="1:11">
      <c r="A162" s="255" t="s">
        <v>167</v>
      </c>
      <c r="B162" s="255"/>
      <c r="C162" s="255"/>
      <c r="D162" s="255"/>
      <c r="E162" s="255"/>
      <c r="F162" s="255"/>
      <c r="G162" s="255"/>
      <c r="H162" s="255"/>
      <c r="I162" s="255"/>
      <c r="J162" s="255"/>
      <c r="K162" s="255"/>
    </row>
    <row r="163" spans="1:11">
      <c r="A163" s="175" t="s">
        <v>4</v>
      </c>
      <c r="B163" s="175" t="s">
        <v>5</v>
      </c>
      <c r="C163" s="176" t="s">
        <v>6</v>
      </c>
      <c r="D163" s="176" t="s">
        <v>7</v>
      </c>
      <c r="E163" s="177" t="s">
        <v>8</v>
      </c>
      <c r="F163" s="177" t="s">
        <v>9</v>
      </c>
      <c r="G163" s="256" t="s">
        <v>79</v>
      </c>
      <c r="H163" s="179" t="s">
        <v>106</v>
      </c>
      <c r="I163" s="179"/>
      <c r="J163" s="179"/>
      <c r="K163" s="179"/>
    </row>
    <row r="164" spans="1:11" ht="59.25">
      <c r="A164" s="175"/>
      <c r="B164" s="175"/>
      <c r="C164" s="176"/>
      <c r="D164" s="176"/>
      <c r="E164" s="177"/>
      <c r="F164" s="177"/>
      <c r="G164" s="257"/>
      <c r="H164" s="258" t="s">
        <v>13</v>
      </c>
      <c r="I164" s="259" t="s">
        <v>107</v>
      </c>
      <c r="J164" s="260" t="s">
        <v>108</v>
      </c>
      <c r="K164" s="183" t="s">
        <v>109</v>
      </c>
    </row>
    <row r="165" spans="1:11">
      <c r="A165" s="148" t="s">
        <v>168</v>
      </c>
      <c r="B165" s="148" t="s">
        <v>111</v>
      </c>
      <c r="C165" s="261" t="s">
        <v>169</v>
      </c>
      <c r="D165" s="149" t="s">
        <v>170</v>
      </c>
      <c r="E165" s="144"/>
      <c r="F165" s="144"/>
      <c r="G165" s="184"/>
      <c r="H165" s="262" t="s">
        <v>104</v>
      </c>
      <c r="I165" s="162" t="s">
        <v>104</v>
      </c>
      <c r="J165" s="157" t="s">
        <v>104</v>
      </c>
      <c r="K165" s="263" t="s">
        <v>104</v>
      </c>
    </row>
    <row r="166" spans="1:11">
      <c r="A166" s="148"/>
      <c r="B166" s="148"/>
      <c r="C166" s="261"/>
      <c r="D166" s="149"/>
      <c r="E166" s="144"/>
      <c r="F166" s="144"/>
      <c r="G166" s="184"/>
      <c r="H166" s="262"/>
      <c r="I166" s="162"/>
      <c r="J166" s="264"/>
      <c r="K166" s="263"/>
    </row>
    <row r="167" spans="1:11">
      <c r="A167" s="148"/>
      <c r="B167" s="148"/>
      <c r="C167" s="261"/>
      <c r="D167" s="149"/>
      <c r="E167" s="153"/>
      <c r="F167" s="153"/>
      <c r="G167" s="190"/>
      <c r="H167" s="262" t="s">
        <v>104</v>
      </c>
      <c r="I167" s="265" t="s">
        <v>104</v>
      </c>
      <c r="J167" s="266" t="s">
        <v>104</v>
      </c>
      <c r="K167" s="267"/>
    </row>
    <row r="168" spans="1:11">
      <c r="A168" s="148"/>
      <c r="B168" s="148"/>
      <c r="C168" s="261"/>
      <c r="D168" s="149"/>
      <c r="E168" s="156" t="s">
        <v>171</v>
      </c>
      <c r="F168" s="156" t="s">
        <v>172</v>
      </c>
      <c r="G168" s="156" t="s">
        <v>173</v>
      </c>
      <c r="H168" s="262"/>
      <c r="I168" s="268" t="s">
        <v>104</v>
      </c>
      <c r="J168" s="157" t="s">
        <v>104</v>
      </c>
      <c r="K168" s="269">
        <v>1</v>
      </c>
    </row>
    <row r="169" spans="1:11">
      <c r="A169" s="148"/>
      <c r="B169" s="148"/>
      <c r="C169" s="261"/>
      <c r="D169" s="149"/>
      <c r="E169" s="144"/>
      <c r="F169" s="144"/>
      <c r="G169" s="144"/>
      <c r="H169" s="262" t="s">
        <v>20</v>
      </c>
      <c r="I169" s="290">
        <v>860544.27</v>
      </c>
      <c r="J169" s="157">
        <v>1</v>
      </c>
      <c r="K169" s="270"/>
    </row>
    <row r="170" spans="1:11">
      <c r="A170" s="148"/>
      <c r="B170" s="148"/>
      <c r="C170" s="261"/>
      <c r="D170" s="149"/>
      <c r="E170" s="144"/>
      <c r="F170" s="144"/>
      <c r="G170" s="144"/>
      <c r="H170" s="262" t="s">
        <v>21</v>
      </c>
      <c r="I170" s="290">
        <v>1598422.21</v>
      </c>
      <c r="J170" s="264">
        <f>I170*J169/I169</f>
        <v>1.8574549453452289</v>
      </c>
      <c r="K170" s="270"/>
    </row>
    <row r="171" spans="1:11">
      <c r="A171" s="148"/>
      <c r="B171" s="148"/>
      <c r="C171" s="261"/>
      <c r="D171" s="149"/>
      <c r="E171" s="153"/>
      <c r="F171" s="153"/>
      <c r="G171" s="153"/>
      <c r="H171" s="262" t="s">
        <v>104</v>
      </c>
      <c r="I171" s="291" t="s">
        <v>104</v>
      </c>
      <c r="J171" s="266" t="s">
        <v>104</v>
      </c>
      <c r="K171" s="271"/>
    </row>
    <row r="172" spans="1:11">
      <c r="A172" s="148"/>
      <c r="B172" s="148"/>
      <c r="C172" s="261"/>
      <c r="D172" s="149"/>
      <c r="E172" s="156" t="s">
        <v>174</v>
      </c>
      <c r="F172" s="156" t="s">
        <v>175</v>
      </c>
      <c r="G172" s="156" t="s">
        <v>176</v>
      </c>
      <c r="H172" s="272"/>
      <c r="I172" s="292"/>
      <c r="J172" s="157"/>
      <c r="K172" s="269">
        <v>1</v>
      </c>
    </row>
    <row r="173" spans="1:11">
      <c r="A173" s="148"/>
      <c r="B173" s="148"/>
      <c r="C173" s="261"/>
      <c r="D173" s="149"/>
      <c r="E173" s="144"/>
      <c r="F173" s="144"/>
      <c r="G173" s="144"/>
      <c r="H173" s="272" t="s">
        <v>20</v>
      </c>
      <c r="I173" s="290">
        <v>753750</v>
      </c>
      <c r="J173" s="157">
        <v>1</v>
      </c>
      <c r="K173" s="270"/>
    </row>
    <row r="174" spans="1:11">
      <c r="A174" s="148"/>
      <c r="B174" s="148"/>
      <c r="C174" s="261"/>
      <c r="D174" s="149"/>
      <c r="E174" s="144"/>
      <c r="F174" s="144"/>
      <c r="G174" s="144"/>
      <c r="H174" s="272" t="s">
        <v>21</v>
      </c>
      <c r="I174" s="290">
        <v>1021733.14</v>
      </c>
      <c r="J174" s="157">
        <f>I174*J173/I173</f>
        <v>1.3555331873963516</v>
      </c>
      <c r="K174" s="270"/>
    </row>
    <row r="175" spans="1:11">
      <c r="A175" s="148"/>
      <c r="B175" s="148"/>
      <c r="C175" s="261"/>
      <c r="D175" s="149"/>
      <c r="E175" s="153"/>
      <c r="F175" s="153"/>
      <c r="G175" s="153"/>
      <c r="H175" s="272" t="s">
        <v>104</v>
      </c>
      <c r="I175" s="162" t="s">
        <v>104</v>
      </c>
      <c r="J175" s="157" t="s">
        <v>104</v>
      </c>
      <c r="K175" s="271"/>
    </row>
    <row r="176" spans="1:11">
      <c r="A176" s="148"/>
      <c r="B176" s="148"/>
      <c r="C176" s="261"/>
      <c r="D176" s="149"/>
      <c r="E176" s="156" t="s">
        <v>104</v>
      </c>
      <c r="F176" s="156" t="s">
        <v>104</v>
      </c>
      <c r="G176" s="156" t="s">
        <v>104</v>
      </c>
      <c r="H176" s="262"/>
      <c r="I176" s="268" t="s">
        <v>104</v>
      </c>
      <c r="J176" s="157" t="s">
        <v>104</v>
      </c>
      <c r="K176" s="273"/>
    </row>
    <row r="177" spans="1:11">
      <c r="A177" s="148"/>
      <c r="B177" s="148"/>
      <c r="C177" s="261"/>
      <c r="D177" s="149"/>
      <c r="E177" s="144"/>
      <c r="F177" s="144"/>
      <c r="G177" s="144"/>
      <c r="H177" s="262" t="s">
        <v>104</v>
      </c>
      <c r="I177" s="162" t="s">
        <v>104</v>
      </c>
      <c r="J177" s="157" t="s">
        <v>104</v>
      </c>
      <c r="K177" s="263" t="s">
        <v>104</v>
      </c>
    </row>
    <row r="178" spans="1:11">
      <c r="A178" s="163"/>
      <c r="B178" s="163"/>
      <c r="C178" s="274"/>
      <c r="D178" s="164"/>
      <c r="E178" s="153"/>
      <c r="F178" s="153"/>
      <c r="G178" s="153"/>
      <c r="H178" s="262" t="s">
        <v>177</v>
      </c>
      <c r="I178" s="265" t="s">
        <v>104</v>
      </c>
      <c r="J178" s="266" t="s">
        <v>104</v>
      </c>
      <c r="K178" s="267"/>
    </row>
  </sheetData>
  <mergeCells count="300">
    <mergeCell ref="K168:K171"/>
    <mergeCell ref="E172:E175"/>
    <mergeCell ref="F172:F175"/>
    <mergeCell ref="G172:G175"/>
    <mergeCell ref="K172:K175"/>
    <mergeCell ref="E176:E178"/>
    <mergeCell ref="F176:F178"/>
    <mergeCell ref="G176:G178"/>
    <mergeCell ref="A165:A178"/>
    <mergeCell ref="B165:B178"/>
    <mergeCell ref="C165:C178"/>
    <mergeCell ref="D165:D178"/>
    <mergeCell ref="E165:E167"/>
    <mergeCell ref="F165:F167"/>
    <mergeCell ref="G165:G167"/>
    <mergeCell ref="E168:E171"/>
    <mergeCell ref="F168:F171"/>
    <mergeCell ref="G168:G171"/>
    <mergeCell ref="M155:M157"/>
    <mergeCell ref="A159:K159"/>
    <mergeCell ref="A160:K160"/>
    <mergeCell ref="A161:K161"/>
    <mergeCell ref="A162:K162"/>
    <mergeCell ref="A163:A164"/>
    <mergeCell ref="B163:B164"/>
    <mergeCell ref="C163:C164"/>
    <mergeCell ref="D163:D164"/>
    <mergeCell ref="E163:E164"/>
    <mergeCell ref="F163:F164"/>
    <mergeCell ref="G163:G164"/>
    <mergeCell ref="H163:K163"/>
    <mergeCell ref="M146:M148"/>
    <mergeCell ref="E149:E151"/>
    <mergeCell ref="F149:F151"/>
    <mergeCell ref="G149:G151"/>
    <mergeCell ref="K149:K151"/>
    <mergeCell ref="L149:L151"/>
    <mergeCell ref="M149:M151"/>
    <mergeCell ref="E152:E154"/>
    <mergeCell ref="F152:F154"/>
    <mergeCell ref="G152:G154"/>
    <mergeCell ref="K152:K154"/>
    <mergeCell ref="L152:L154"/>
    <mergeCell ref="M152:M154"/>
    <mergeCell ref="M137:M139"/>
    <mergeCell ref="E140:E142"/>
    <mergeCell ref="F140:F142"/>
    <mergeCell ref="G140:G142"/>
    <mergeCell ref="K140:K142"/>
    <mergeCell ref="L140:L142"/>
    <mergeCell ref="M140:M142"/>
    <mergeCell ref="E143:E145"/>
    <mergeCell ref="F143:F145"/>
    <mergeCell ref="G143:G145"/>
    <mergeCell ref="K143:K145"/>
    <mergeCell ref="L143:L145"/>
    <mergeCell ref="M143:M145"/>
    <mergeCell ref="A137:A157"/>
    <mergeCell ref="B137:B157"/>
    <mergeCell ref="C137:C157"/>
    <mergeCell ref="D137:D157"/>
    <mergeCell ref="E137:E139"/>
    <mergeCell ref="F137:F139"/>
    <mergeCell ref="G137:G139"/>
    <mergeCell ref="K137:K139"/>
    <mergeCell ref="L137:L139"/>
    <mergeCell ref="E146:E148"/>
    <mergeCell ref="F146:F148"/>
    <mergeCell ref="G146:G148"/>
    <mergeCell ref="K146:K148"/>
    <mergeCell ref="L146:L148"/>
    <mergeCell ref="E155:E157"/>
    <mergeCell ref="F155:F157"/>
    <mergeCell ref="G155:G157"/>
    <mergeCell ref="K155:K157"/>
    <mergeCell ref="L155:L157"/>
    <mergeCell ref="A131:M131"/>
    <mergeCell ref="A132:M132"/>
    <mergeCell ref="A133:M133"/>
    <mergeCell ref="A134:A136"/>
    <mergeCell ref="B134:B136"/>
    <mergeCell ref="C134:C136"/>
    <mergeCell ref="D134:D136"/>
    <mergeCell ref="E134:E136"/>
    <mergeCell ref="F134:F136"/>
    <mergeCell ref="G134:G136"/>
    <mergeCell ref="H134:M134"/>
    <mergeCell ref="H135:H136"/>
    <mergeCell ref="I135:I136"/>
    <mergeCell ref="J135:J136"/>
    <mergeCell ref="K135:M135"/>
    <mergeCell ref="E123:E124"/>
    <mergeCell ref="F123:F124"/>
    <mergeCell ref="G123:G124"/>
    <mergeCell ref="K123:K124"/>
    <mergeCell ref="E126:E127"/>
    <mergeCell ref="F126:F127"/>
    <mergeCell ref="G126:G127"/>
    <mergeCell ref="K126:K127"/>
    <mergeCell ref="A130:M130"/>
    <mergeCell ref="E113:E115"/>
    <mergeCell ref="F113:F115"/>
    <mergeCell ref="G113:G115"/>
    <mergeCell ref="K113:K115"/>
    <mergeCell ref="E116:E118"/>
    <mergeCell ref="F116:F118"/>
    <mergeCell ref="G116:G118"/>
    <mergeCell ref="K116:K118"/>
    <mergeCell ref="E119:E121"/>
    <mergeCell ref="F119:F121"/>
    <mergeCell ref="G119:G121"/>
    <mergeCell ref="K119:K121"/>
    <mergeCell ref="A97:A127"/>
    <mergeCell ref="B97:B127"/>
    <mergeCell ref="C97:C127"/>
    <mergeCell ref="D97:D127"/>
    <mergeCell ref="E97:E99"/>
    <mergeCell ref="F97:F99"/>
    <mergeCell ref="G97:G99"/>
    <mergeCell ref="K97:K99"/>
    <mergeCell ref="E100:E102"/>
    <mergeCell ref="F100:F102"/>
    <mergeCell ref="G100:G102"/>
    <mergeCell ref="K100:K102"/>
    <mergeCell ref="E103:E106"/>
    <mergeCell ref="F103:F106"/>
    <mergeCell ref="G103:G106"/>
    <mergeCell ref="K103:K106"/>
    <mergeCell ref="E107:E109"/>
    <mergeCell ref="F107:F109"/>
    <mergeCell ref="G107:G109"/>
    <mergeCell ref="K107:K109"/>
    <mergeCell ref="E110:E112"/>
    <mergeCell ref="F110:F112"/>
    <mergeCell ref="G110:G112"/>
    <mergeCell ref="K110:K112"/>
    <mergeCell ref="G88:H88"/>
    <mergeCell ref="G89:H89"/>
    <mergeCell ref="A91:J91"/>
    <mergeCell ref="A92:J92"/>
    <mergeCell ref="A93:J93"/>
    <mergeCell ref="A94:K94"/>
    <mergeCell ref="A95:A96"/>
    <mergeCell ref="B95:B96"/>
    <mergeCell ref="C95:C96"/>
    <mergeCell ref="D95:D96"/>
    <mergeCell ref="E95:E96"/>
    <mergeCell ref="F95:F96"/>
    <mergeCell ref="G95:G96"/>
    <mergeCell ref="H95:K95"/>
    <mergeCell ref="A70:A86"/>
    <mergeCell ref="B70:B86"/>
    <mergeCell ref="C70:C86"/>
    <mergeCell ref="D70:D86"/>
    <mergeCell ref="E70:E72"/>
    <mergeCell ref="F70:F72"/>
    <mergeCell ref="G70:G72"/>
    <mergeCell ref="E73:E75"/>
    <mergeCell ref="F73:F75"/>
    <mergeCell ref="G73:G75"/>
    <mergeCell ref="E76:E78"/>
    <mergeCell ref="F76:F78"/>
    <mergeCell ref="G76:G78"/>
    <mergeCell ref="E79:E82"/>
    <mergeCell ref="F79:F82"/>
    <mergeCell ref="G79:G82"/>
    <mergeCell ref="E83:E86"/>
    <mergeCell ref="F83:F86"/>
    <mergeCell ref="G83:G86"/>
    <mergeCell ref="A64:J64"/>
    <mergeCell ref="A65:J65"/>
    <mergeCell ref="A66:J66"/>
    <mergeCell ref="A67:J67"/>
    <mergeCell ref="A68:A69"/>
    <mergeCell ref="B68:B69"/>
    <mergeCell ref="C68:C69"/>
    <mergeCell ref="D68:D69"/>
    <mergeCell ref="E68:E69"/>
    <mergeCell ref="F68:F69"/>
    <mergeCell ref="G68:G69"/>
    <mergeCell ref="H68:J68"/>
    <mergeCell ref="A2:I2"/>
    <mergeCell ref="A3:I3"/>
    <mergeCell ref="A4:K4"/>
    <mergeCell ref="A5:A6"/>
    <mergeCell ref="B5:B6"/>
    <mergeCell ref="C5:C6"/>
    <mergeCell ref="D5:D6"/>
    <mergeCell ref="E5:E6"/>
    <mergeCell ref="F5:F6"/>
    <mergeCell ref="G5:G6"/>
    <mergeCell ref="H5:J5"/>
    <mergeCell ref="E7:E10"/>
    <mergeCell ref="F7:F8"/>
    <mergeCell ref="G7:G8"/>
    <mergeCell ref="K7:K8"/>
    <mergeCell ref="A9:A22"/>
    <mergeCell ref="B9:B22"/>
    <mergeCell ref="C9:C22"/>
    <mergeCell ref="D9:D22"/>
    <mergeCell ref="F9:F10"/>
    <mergeCell ref="G9:G10"/>
    <mergeCell ref="K9:K10"/>
    <mergeCell ref="E11:E15"/>
    <mergeCell ref="F11:F13"/>
    <mergeCell ref="G11:G13"/>
    <mergeCell ref="K11:K13"/>
    <mergeCell ref="H12:H13"/>
    <mergeCell ref="I12:I13"/>
    <mergeCell ref="J12:J13"/>
    <mergeCell ref="F14:F15"/>
    <mergeCell ref="G14:G15"/>
    <mergeCell ref="K14:K15"/>
    <mergeCell ref="E16:E22"/>
    <mergeCell ref="F16:F20"/>
    <mergeCell ref="G16:G20"/>
    <mergeCell ref="K16:K19"/>
    <mergeCell ref="H17:H18"/>
    <mergeCell ref="I17:I18"/>
    <mergeCell ref="J17:J18"/>
    <mergeCell ref="F21:F22"/>
    <mergeCell ref="H26:H27"/>
    <mergeCell ref="I26:I27"/>
    <mergeCell ref="J26:J27"/>
    <mergeCell ref="F28:F29"/>
    <mergeCell ref="G28:G29"/>
    <mergeCell ref="K28:K29"/>
    <mergeCell ref="G21:G22"/>
    <mergeCell ref="K21:K22"/>
    <mergeCell ref="A25:A61"/>
    <mergeCell ref="B25:B61"/>
    <mergeCell ref="C25:C61"/>
    <mergeCell ref="D25:D61"/>
    <mergeCell ref="E25:E46"/>
    <mergeCell ref="F25:F27"/>
    <mergeCell ref="G25:G27"/>
    <mergeCell ref="K25:K27"/>
    <mergeCell ref="F34:F36"/>
    <mergeCell ref="G34:G36"/>
    <mergeCell ref="K34:K36"/>
    <mergeCell ref="H35:H36"/>
    <mergeCell ref="I35:I36"/>
    <mergeCell ref="J35:J36"/>
    <mergeCell ref="F30:F33"/>
    <mergeCell ref="G30:G33"/>
    <mergeCell ref="K30:K32"/>
    <mergeCell ref="H31:H33"/>
    <mergeCell ref="I31:I33"/>
    <mergeCell ref="J31:J33"/>
    <mergeCell ref="F40:F41"/>
    <mergeCell ref="G40:G41"/>
    <mergeCell ref="K40:K41"/>
    <mergeCell ref="F42:F43"/>
    <mergeCell ref="G42:G43"/>
    <mergeCell ref="K42:K43"/>
    <mergeCell ref="F37:F39"/>
    <mergeCell ref="G37:G39"/>
    <mergeCell ref="K37:K39"/>
    <mergeCell ref="H38:H39"/>
    <mergeCell ref="I38:I39"/>
    <mergeCell ref="J38:J39"/>
    <mergeCell ref="E47:E49"/>
    <mergeCell ref="F47:F49"/>
    <mergeCell ref="G47:G49"/>
    <mergeCell ref="K47:K49"/>
    <mergeCell ref="H48:H49"/>
    <mergeCell ref="I48:I49"/>
    <mergeCell ref="J48:J49"/>
    <mergeCell ref="F44:F46"/>
    <mergeCell ref="G44:G46"/>
    <mergeCell ref="K44:K46"/>
    <mergeCell ref="H45:H46"/>
    <mergeCell ref="I45:I46"/>
    <mergeCell ref="J45:J46"/>
    <mergeCell ref="E53:E55"/>
    <mergeCell ref="F53:F55"/>
    <mergeCell ref="G53:G55"/>
    <mergeCell ref="K53:K55"/>
    <mergeCell ref="H54:H55"/>
    <mergeCell ref="I54:I55"/>
    <mergeCell ref="J54:J55"/>
    <mergeCell ref="E50:E52"/>
    <mergeCell ref="F50:F52"/>
    <mergeCell ref="G50:G52"/>
    <mergeCell ref="K50:K52"/>
    <mergeCell ref="H51:H52"/>
    <mergeCell ref="I51:I52"/>
    <mergeCell ref="J51:J52"/>
    <mergeCell ref="E60:E61"/>
    <mergeCell ref="F60:F61"/>
    <mergeCell ref="G60:G61"/>
    <mergeCell ref="K60:K61"/>
    <mergeCell ref="E56:E57"/>
    <mergeCell ref="F56:F57"/>
    <mergeCell ref="G56:G57"/>
    <mergeCell ref="K56:K57"/>
    <mergeCell ref="E58:E59"/>
    <mergeCell ref="F58:F59"/>
    <mergeCell ref="G58:G59"/>
    <mergeCell ref="K58:K59"/>
  </mergeCells>
  <pageMargins left="0.7" right="0.7" top="0.3" bottom="0.28000000000000003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2018-02-07T18:34:23Z</cp:lastPrinted>
  <dcterms:created xsi:type="dcterms:W3CDTF">2018-02-07T17:13:31Z</dcterms:created>
  <dcterms:modified xsi:type="dcterms:W3CDTF">2018-02-07T18:34:31Z</dcterms:modified>
</cp:coreProperties>
</file>