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4 IAGF 2017\Formatos_4T2017\1. Municipios\II. Información Presupuestaria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44" i="1" l="1"/>
  <c r="F44" i="1"/>
  <c r="E44" i="1"/>
  <c r="D44" i="1"/>
  <c r="H39" i="1"/>
  <c r="G39" i="1"/>
  <c r="F39" i="1"/>
  <c r="E39" i="1"/>
  <c r="D39" i="1"/>
  <c r="C39" i="1"/>
  <c r="H41" i="1"/>
  <c r="G28" i="1"/>
  <c r="F28" i="1"/>
  <c r="E28" i="1"/>
  <c r="D28" i="1"/>
  <c r="H30" i="1"/>
  <c r="H31" i="1"/>
  <c r="H32" i="1"/>
  <c r="H33" i="1"/>
  <c r="H34" i="1"/>
  <c r="H35" i="1"/>
  <c r="H36" i="1"/>
  <c r="H37" i="1"/>
  <c r="H29" i="1"/>
  <c r="G19" i="1"/>
  <c r="F19" i="1"/>
  <c r="E19" i="1"/>
  <c r="D19" i="1"/>
  <c r="C19" i="1"/>
  <c r="H19" i="1"/>
  <c r="H21" i="1"/>
  <c r="H22" i="1"/>
  <c r="H23" i="1"/>
  <c r="H24" i="1"/>
  <c r="H25" i="1"/>
  <c r="H26" i="1"/>
  <c r="H20" i="1"/>
  <c r="H12" i="1"/>
  <c r="H11" i="1"/>
  <c r="H13" i="1"/>
  <c r="H14" i="1"/>
  <c r="H15" i="1"/>
  <c r="H16" i="1"/>
  <c r="H17" i="1"/>
  <c r="H10" i="1"/>
  <c r="G9" i="1"/>
  <c r="F9" i="1"/>
  <c r="E9" i="1"/>
  <c r="D9" i="1"/>
  <c r="C44" i="1"/>
  <c r="G44" i="1" l="1"/>
  <c r="H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<sst xmlns="http://schemas.openxmlformats.org/spreadsheetml/2006/main" count="52" uniqueCount="52">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</sst>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H44" sqref="H44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49</v>
      </c>
    </row>
    <row r="2" spans="2:9" ht="15.75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242800000</v>
      </c>
      <c r="D9" s="8">
        <f>SUM(D10:D17)</f>
        <v>2591934.0399999996</v>
      </c>
      <c r="E9" s="8">
        <f>SUM(E10:E17)</f>
        <v>245391934.05000001</v>
      </c>
      <c r="F9" s="8">
        <f>SUM(F10:F17)</f>
        <v>244250856.82999998</v>
      </c>
      <c r="G9" s="8">
        <f>SUM(G10:G17)</f>
        <v>217169366.74000001</v>
      </c>
      <c r="H9" s="8">
        <f>E9-F9</f>
        <v>1141077.2200000286</v>
      </c>
    </row>
    <row r="10" spans="2:9" ht="12" customHeight="1" x14ac:dyDescent="0.2">
      <c r="B10" s="3" t="s">
        <v>13</v>
      </c>
      <c r="C10" s="6">
        <v>17010000.010000002</v>
      </c>
      <c r="D10" s="6">
        <v>4282089.71</v>
      </c>
      <c r="E10" s="6">
        <v>21292089.73</v>
      </c>
      <c r="F10" s="6">
        <v>21187088.940000001</v>
      </c>
      <c r="G10" s="6">
        <v>20059588.940000001</v>
      </c>
      <c r="H10" s="6">
        <f>E10-F10</f>
        <v>105000.78999999911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f t="shared" ref="H11:H17" si="0">E11-F11</f>
        <v>0</v>
      </c>
    </row>
    <row r="12" spans="2:9" ht="12" customHeight="1" x14ac:dyDescent="0.2">
      <c r="B12" s="3" t="s">
        <v>15</v>
      </c>
      <c r="C12" s="6">
        <v>172369999.99000001</v>
      </c>
      <c r="D12" s="6">
        <v>-3029182.97</v>
      </c>
      <c r="E12" s="6">
        <v>169340817.02000001</v>
      </c>
      <c r="F12" s="6">
        <v>169027605.28999999</v>
      </c>
      <c r="G12" s="6">
        <v>143708213.77000001</v>
      </c>
      <c r="H12" s="6">
        <f>E12-F12</f>
        <v>313211.73000001907</v>
      </c>
    </row>
    <row r="13" spans="2:9" ht="14.45" customHeight="1" x14ac:dyDescent="0.2">
      <c r="B13" s="3" t="s">
        <v>16</v>
      </c>
      <c r="C13" s="6">
        <v>1960000</v>
      </c>
      <c r="D13" s="6">
        <v>-116305.01</v>
      </c>
      <c r="E13" s="6">
        <v>1843694.99</v>
      </c>
      <c r="F13" s="6">
        <v>1843689.24</v>
      </c>
      <c r="G13" s="6">
        <v>1843689.24</v>
      </c>
      <c r="H13" s="6">
        <f t="shared" si="0"/>
        <v>5.75</v>
      </c>
    </row>
    <row r="14" spans="2:9" ht="12" customHeight="1" x14ac:dyDescent="0.2">
      <c r="B14" s="3" t="s">
        <v>17</v>
      </c>
      <c r="C14" s="6">
        <v>3610000</v>
      </c>
      <c r="D14" s="6">
        <v>658792.1</v>
      </c>
      <c r="E14" s="6">
        <v>4268792.0999999996</v>
      </c>
      <c r="F14" s="6">
        <v>4263791.66</v>
      </c>
      <c r="G14" s="6">
        <v>4208587.8499999996</v>
      </c>
      <c r="H14" s="6">
        <f t="shared" si="0"/>
        <v>5000.4399999994785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f t="shared" si="0"/>
        <v>0</v>
      </c>
    </row>
    <row r="16" spans="2:9" ht="25.9" customHeight="1" x14ac:dyDescent="0.2">
      <c r="B16" s="3" t="s">
        <v>19</v>
      </c>
      <c r="C16" s="6">
        <v>47620000</v>
      </c>
      <c r="D16" s="6">
        <v>641667.39</v>
      </c>
      <c r="E16" s="6">
        <v>48261667.390000001</v>
      </c>
      <c r="F16" s="6">
        <v>47547497.350000001</v>
      </c>
      <c r="G16" s="6">
        <v>46968102.590000004</v>
      </c>
      <c r="H16" s="6">
        <f t="shared" si="0"/>
        <v>714170.03999999911</v>
      </c>
    </row>
    <row r="17" spans="2:8" ht="14.45" customHeight="1" x14ac:dyDescent="0.2">
      <c r="B17" s="3" t="s">
        <v>20</v>
      </c>
      <c r="C17" s="6">
        <v>230000</v>
      </c>
      <c r="D17" s="6">
        <v>154872.82</v>
      </c>
      <c r="E17" s="6">
        <v>384872.82</v>
      </c>
      <c r="F17" s="6">
        <v>381184.35</v>
      </c>
      <c r="G17" s="6">
        <v>381184.35</v>
      </c>
      <c r="H17" s="6">
        <f t="shared" si="0"/>
        <v>3688.4700000000303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123650000</v>
      </c>
      <c r="D19" s="8">
        <f>SUM(D20:D26)</f>
        <v>19045475.009999998</v>
      </c>
      <c r="E19" s="8">
        <f>SUM(E20:E26)</f>
        <v>142695475.00999999</v>
      </c>
      <c r="F19" s="8">
        <f>SUM(F20:F26)</f>
        <v>142616996.51999998</v>
      </c>
      <c r="G19" s="8">
        <f>SUM(G20:G26)</f>
        <v>141777960.94</v>
      </c>
      <c r="H19" s="8">
        <f>E19-F19</f>
        <v>78478.490000009537</v>
      </c>
    </row>
    <row r="20" spans="2:8" ht="12" customHeight="1" x14ac:dyDescent="0.2">
      <c r="B20" s="3" t="s">
        <v>22</v>
      </c>
      <c r="C20" s="6">
        <v>25560000</v>
      </c>
      <c r="D20" s="6">
        <v>1361647.47</v>
      </c>
      <c r="E20" s="6">
        <v>26921647.469999999</v>
      </c>
      <c r="F20" s="6">
        <v>26920563.850000001</v>
      </c>
      <c r="G20" s="6">
        <v>26843252.07</v>
      </c>
      <c r="H20" s="6">
        <f>E20-F20</f>
        <v>1083.6199999973178</v>
      </c>
    </row>
    <row r="21" spans="2:8" ht="14.45" customHeight="1" x14ac:dyDescent="0.2">
      <c r="B21" s="3" t="s">
        <v>23</v>
      </c>
      <c r="C21" s="6">
        <v>6370000</v>
      </c>
      <c r="D21" s="6">
        <v>-140304.82</v>
      </c>
      <c r="E21" s="6">
        <v>6229695.1799999997</v>
      </c>
      <c r="F21" s="6">
        <v>6229684.4800000004</v>
      </c>
      <c r="G21" s="6">
        <v>6219665.4800000004</v>
      </c>
      <c r="H21" s="6">
        <f t="shared" ref="H21:H26" si="1">E21-F21</f>
        <v>10.699999999254942</v>
      </c>
    </row>
    <row r="22" spans="2:8" ht="15" customHeight="1" x14ac:dyDescent="0.2">
      <c r="B22" s="3" t="s">
        <v>24</v>
      </c>
      <c r="C22" s="6">
        <v>7820000</v>
      </c>
      <c r="D22" s="6">
        <v>2381267.31</v>
      </c>
      <c r="E22" s="6">
        <v>10201267.310000001</v>
      </c>
      <c r="F22" s="6">
        <v>10178489.869999999</v>
      </c>
      <c r="G22" s="6">
        <v>10178489.869999999</v>
      </c>
      <c r="H22" s="6">
        <f t="shared" si="1"/>
        <v>22777.440000001341</v>
      </c>
    </row>
    <row r="23" spans="2:8" ht="24.75" customHeight="1" x14ac:dyDescent="0.2">
      <c r="B23" s="3" t="s">
        <v>25</v>
      </c>
      <c r="C23" s="6">
        <v>49120000</v>
      </c>
      <c r="D23" s="6">
        <v>12873328</v>
      </c>
      <c r="E23" s="6">
        <v>61993328</v>
      </c>
      <c r="F23" s="6">
        <v>61938759.619999997</v>
      </c>
      <c r="G23" s="6">
        <v>61196703.82</v>
      </c>
      <c r="H23" s="6">
        <f t="shared" si="1"/>
        <v>54568.380000002682</v>
      </c>
    </row>
    <row r="24" spans="2:8" x14ac:dyDescent="0.2">
      <c r="B24" s="3" t="s">
        <v>27</v>
      </c>
      <c r="C24" s="6">
        <v>2570000</v>
      </c>
      <c r="D24" s="6">
        <v>874038.56</v>
      </c>
      <c r="E24" s="6">
        <v>3444038.56</v>
      </c>
      <c r="F24" s="6">
        <v>3444033.72</v>
      </c>
      <c r="G24" s="6">
        <v>3443569.72</v>
      </c>
      <c r="H24" s="6">
        <f t="shared" si="1"/>
        <v>4.8399999998509884</v>
      </c>
    </row>
    <row r="25" spans="2:8" x14ac:dyDescent="0.2">
      <c r="B25" s="3" t="s">
        <v>28</v>
      </c>
      <c r="C25" s="6">
        <v>19290000</v>
      </c>
      <c r="D25" s="6">
        <v>1493869.38</v>
      </c>
      <c r="E25" s="6">
        <v>20783869.379999999</v>
      </c>
      <c r="F25" s="6">
        <v>20783869.370000001</v>
      </c>
      <c r="G25" s="6">
        <v>20779086.370000001</v>
      </c>
      <c r="H25" s="6">
        <f t="shared" si="1"/>
        <v>9.9999979138374329E-3</v>
      </c>
    </row>
    <row r="26" spans="2:8" x14ac:dyDescent="0.2">
      <c r="B26" s="3" t="s">
        <v>29</v>
      </c>
      <c r="C26" s="6">
        <v>12920000</v>
      </c>
      <c r="D26" s="6">
        <v>201629.11</v>
      </c>
      <c r="E26" s="6">
        <v>13121629.109999999</v>
      </c>
      <c r="F26" s="6">
        <v>13121595.609999999</v>
      </c>
      <c r="G26" s="6">
        <v>13117193.609999999</v>
      </c>
      <c r="H26" s="6">
        <f t="shared" si="1"/>
        <v>33.5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60655000</v>
      </c>
      <c r="D28" s="8">
        <f>SUM(D29:D37)</f>
        <v>37389416.009999998</v>
      </c>
      <c r="E28" s="8">
        <f>SUM(E29:E37)</f>
        <v>98044416.01000002</v>
      </c>
      <c r="F28" s="8">
        <f>SUM(F29:F37)</f>
        <v>97755802.060000002</v>
      </c>
      <c r="G28" s="8">
        <f>SUM(G29:G37)</f>
        <v>93453034.510000005</v>
      </c>
      <c r="H28" s="8">
        <v>288613.94</v>
      </c>
    </row>
    <row r="29" spans="2:8" ht="24" x14ac:dyDescent="0.2">
      <c r="B29" s="3" t="s">
        <v>31</v>
      </c>
      <c r="C29" s="6">
        <v>30995000</v>
      </c>
      <c r="D29" s="6">
        <v>11277042.01</v>
      </c>
      <c r="E29" s="6">
        <v>42272042.009999998</v>
      </c>
      <c r="F29" s="6">
        <v>42245323.789999999</v>
      </c>
      <c r="G29" s="6">
        <v>42007825.210000001</v>
      </c>
      <c r="H29" s="6">
        <f>E29-F29</f>
        <v>26718.219999998808</v>
      </c>
    </row>
    <row r="30" spans="2:8" x14ac:dyDescent="0.2">
      <c r="B30" s="3" t="s">
        <v>32</v>
      </c>
      <c r="C30" s="6">
        <v>990000</v>
      </c>
      <c r="D30" s="6">
        <v>129740.63</v>
      </c>
      <c r="E30" s="6">
        <v>1119740.6299999999</v>
      </c>
      <c r="F30" s="6">
        <v>1115900.98</v>
      </c>
      <c r="G30" s="6">
        <v>1115900.98</v>
      </c>
      <c r="H30" s="6">
        <f t="shared" ref="H30:H37" si="2">E30-F30</f>
        <v>3839.6499999999069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f t="shared" si="2"/>
        <v>0</v>
      </c>
    </row>
    <row r="32" spans="2:8" x14ac:dyDescent="0.2">
      <c r="B32" s="3" t="s">
        <v>34</v>
      </c>
      <c r="C32" s="6">
        <v>19120000</v>
      </c>
      <c r="D32" s="6">
        <v>26480540.600000001</v>
      </c>
      <c r="E32" s="6">
        <v>45600540.600000001</v>
      </c>
      <c r="F32" s="6">
        <v>45345277.049999997</v>
      </c>
      <c r="G32" s="6">
        <v>41292577.890000001</v>
      </c>
      <c r="H32" s="6">
        <f t="shared" si="2"/>
        <v>255263.55000000447</v>
      </c>
    </row>
    <row r="33" spans="2:8" x14ac:dyDescent="0.2">
      <c r="B33" s="3" t="s">
        <v>35</v>
      </c>
      <c r="C33" s="6">
        <v>3320000</v>
      </c>
      <c r="D33" s="6">
        <v>-224361.13</v>
      </c>
      <c r="E33" s="6">
        <v>3095638.87</v>
      </c>
      <c r="F33" s="6">
        <v>3092853.95</v>
      </c>
      <c r="G33" s="6">
        <v>3080284.14</v>
      </c>
      <c r="H33" s="6">
        <f t="shared" si="2"/>
        <v>2784.9199999999255</v>
      </c>
    </row>
    <row r="34" spans="2:8" x14ac:dyDescent="0.2">
      <c r="B34" s="3" t="s">
        <v>36</v>
      </c>
      <c r="C34" s="6">
        <v>2160000</v>
      </c>
      <c r="D34" s="6">
        <v>-242486.88</v>
      </c>
      <c r="E34" s="6">
        <v>1917513.12</v>
      </c>
      <c r="F34" s="6">
        <v>1917512.76</v>
      </c>
      <c r="G34" s="6">
        <v>1917512.76</v>
      </c>
      <c r="H34" s="6">
        <f t="shared" si="2"/>
        <v>0.36000000010244548</v>
      </c>
    </row>
    <row r="35" spans="2:8" x14ac:dyDescent="0.2">
      <c r="B35" s="3" t="s">
        <v>37</v>
      </c>
      <c r="C35" s="6">
        <v>1540000</v>
      </c>
      <c r="D35" s="6">
        <v>-498202.53</v>
      </c>
      <c r="E35" s="6">
        <v>1041797.47</v>
      </c>
      <c r="F35" s="6">
        <v>1041797.27</v>
      </c>
      <c r="G35" s="6">
        <v>1041797.27</v>
      </c>
      <c r="H35" s="6">
        <f t="shared" si="2"/>
        <v>0.19999999995343387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f t="shared" si="2"/>
        <v>0</v>
      </c>
    </row>
    <row r="37" spans="2:8" x14ac:dyDescent="0.2">
      <c r="B37" s="3" t="s">
        <v>39</v>
      </c>
      <c r="C37" s="6">
        <v>2530000</v>
      </c>
      <c r="D37" s="6">
        <v>467143.31</v>
      </c>
      <c r="E37" s="6">
        <v>2997143.31</v>
      </c>
      <c r="F37" s="6">
        <v>2997136.26</v>
      </c>
      <c r="G37" s="6">
        <v>2997136.26</v>
      </c>
      <c r="H37" s="6">
        <f t="shared" si="2"/>
        <v>7.0500000002793968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f>SUM(C40:C43)</f>
        <v>0</v>
      </c>
      <c r="D39" s="8">
        <f>SUM(D40:D43)</f>
        <v>2072000</v>
      </c>
      <c r="E39" s="8">
        <f>SUM(E40:E43)</f>
        <v>2072000</v>
      </c>
      <c r="F39" s="8">
        <f>SUM(F40:F43)</f>
        <v>1813000</v>
      </c>
      <c r="G39" s="8">
        <f>SUM(G40:G43)</f>
        <v>1813000</v>
      </c>
      <c r="H39" s="8">
        <f>E39-F39</f>
        <v>259000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2072000</v>
      </c>
      <c r="E41" s="6">
        <v>2072000</v>
      </c>
      <c r="F41" s="6">
        <v>1813000</v>
      </c>
      <c r="G41" s="6">
        <v>1813000</v>
      </c>
      <c r="H41" s="6">
        <f>E41-F41</f>
        <v>259000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</f>
        <v>427105000</v>
      </c>
      <c r="D44" s="7">
        <f>D9+D19+D28+D39</f>
        <v>61098825.059999995</v>
      </c>
      <c r="E44" s="7">
        <f>E9+E19+E28+E39</f>
        <v>488203825.07000005</v>
      </c>
      <c r="F44" s="7">
        <f>F9+F19+F28+F39</f>
        <v>486436655.40999997</v>
      </c>
      <c r="G44" s="7">
        <f>G9+G19+G28+G39</f>
        <v>454213362.19</v>
      </c>
      <c r="H44" s="7">
        <f>H9+H19+H28+H39</f>
        <v>1767169.6500000381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  <ignoredError sqref="D39:G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2018-01-23T22:03:00Z</cp:lastPrinted>
  <dcterms:created xsi:type="dcterms:W3CDTF">2015-10-07T18:41:16Z</dcterms:created>
  <dcterms:modified xsi:type="dcterms:W3CDTF">2018-01-23T22:03:03Z</dcterms:modified>
</cp:coreProperties>
</file>