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. Información Contable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G19" i="1" l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F8" i="1"/>
  <c r="E8" i="1"/>
  <c r="D8" i="1"/>
  <c r="G8" i="1" s="1"/>
  <c r="G10" i="1"/>
  <c r="H10" i="1" s="1"/>
  <c r="H19" i="1" l="1"/>
  <c r="H8" i="1" s="1"/>
</calcChain>
</file>

<file path=xl/sharedStrings.xml><?xml version="1.0" encoding="utf-8"?>
<sst xmlns="http://schemas.openxmlformats.org/spreadsheetml/2006/main" count="40" uniqueCount="40">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</sst>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Normal="100" workbookViewId="0">
      <selection activeCell="C41" sqref="B2:H4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24" t="s">
        <v>31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29</v>
      </c>
      <c r="C4" s="31"/>
      <c r="D4" s="31"/>
      <c r="E4" s="31"/>
      <c r="F4" s="31"/>
      <c r="G4" s="31"/>
      <c r="H4" s="32"/>
    </row>
    <row r="5" spans="2:8" x14ac:dyDescent="0.25">
      <c r="B5" s="33" t="s">
        <v>1</v>
      </c>
      <c r="C5" s="34"/>
      <c r="D5" s="36" t="s">
        <v>2</v>
      </c>
      <c r="E5" s="36" t="s">
        <v>3</v>
      </c>
      <c r="F5" s="36" t="s">
        <v>4</v>
      </c>
      <c r="G5" s="2" t="s">
        <v>5</v>
      </c>
      <c r="H5" s="2" t="s">
        <v>6</v>
      </c>
    </row>
    <row r="6" spans="2:8" ht="15.75" thickBot="1" x14ac:dyDescent="0.3">
      <c r="B6" s="30"/>
      <c r="C6" s="35"/>
      <c r="D6" s="37"/>
      <c r="E6" s="37"/>
      <c r="F6" s="37"/>
      <c r="G6" s="3" t="s">
        <v>7</v>
      </c>
      <c r="H6" s="3" t="s">
        <v>8</v>
      </c>
    </row>
    <row r="7" spans="2:8" x14ac:dyDescent="0.25">
      <c r="B7" s="20"/>
      <c r="C7" s="21"/>
      <c r="D7" s="4"/>
      <c r="E7" s="4"/>
      <c r="F7" s="4"/>
      <c r="G7" s="4"/>
      <c r="H7" s="4"/>
    </row>
    <row r="8" spans="2:8" x14ac:dyDescent="0.25">
      <c r="B8" s="22" t="s">
        <v>9</v>
      </c>
      <c r="C8" s="23"/>
      <c r="D8" s="5">
        <f>+D10+D19</f>
        <v>403070456.10000002</v>
      </c>
      <c r="E8" s="5">
        <f>+E10+E19</f>
        <v>429435833.33999997</v>
      </c>
      <c r="F8" s="5">
        <f>+F10+F19</f>
        <v>436694196.78999996</v>
      </c>
      <c r="G8" s="5">
        <f>+D8+E8-F8</f>
        <v>395812092.6500001</v>
      </c>
      <c r="H8" s="5">
        <f>+H10+H19</f>
        <v>-7258363.4500000179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v>109705078.09</v>
      </c>
      <c r="E10" s="5">
        <v>338627978.95999998</v>
      </c>
      <c r="F10" s="5">
        <v>383234104.13999999</v>
      </c>
      <c r="G10" s="5">
        <f>+D10+E10-F10</f>
        <v>65098952.909999967</v>
      </c>
      <c r="H10" s="5">
        <f>+G10-D10</f>
        <v>-44606125.180000037</v>
      </c>
    </row>
    <row r="11" spans="2:8" x14ac:dyDescent="0.25">
      <c r="B11" s="9"/>
      <c r="C11" s="4" t="s">
        <v>11</v>
      </c>
      <c r="D11" s="8">
        <v>60567392.710000001</v>
      </c>
      <c r="E11" s="8">
        <v>184187680.36000001</v>
      </c>
      <c r="F11" s="8">
        <v>228524724.13999999</v>
      </c>
      <c r="G11" s="8">
        <f>+D11+E11-F11</f>
        <v>16230348.930000037</v>
      </c>
      <c r="H11" s="8">
        <f>+G11-D11</f>
        <v>-44337043.779999964</v>
      </c>
    </row>
    <row r="12" spans="2:8" x14ac:dyDescent="0.25">
      <c r="B12" s="9"/>
      <c r="C12" s="4" t="s">
        <v>12</v>
      </c>
      <c r="D12" s="8">
        <v>48946630.259999998</v>
      </c>
      <c r="E12" s="8">
        <v>154440298.59999999</v>
      </c>
      <c r="F12" s="8">
        <v>154709380</v>
      </c>
      <c r="G12" s="8">
        <f t="shared" ref="G12:G17" si="0">+D12+E12-F12</f>
        <v>48677548.859999985</v>
      </c>
      <c r="H12" s="8">
        <f t="shared" ref="H12:H17" si="1">+G12-D12</f>
        <v>-269081.40000001341</v>
      </c>
    </row>
    <row r="13" spans="2:8" x14ac:dyDescent="0.25">
      <c r="B13" s="9"/>
      <c r="C13" s="4" t="s">
        <v>13</v>
      </c>
      <c r="D13" s="8">
        <v>0.12</v>
      </c>
      <c r="E13" s="8">
        <v>0</v>
      </c>
      <c r="F13" s="8">
        <v>0</v>
      </c>
      <c r="G13" s="8">
        <f t="shared" si="0"/>
        <v>0.12</v>
      </c>
      <c r="H13" s="8">
        <f t="shared" si="1"/>
        <v>0</v>
      </c>
    </row>
    <row r="14" spans="2:8" x14ac:dyDescent="0.25">
      <c r="B14" s="9"/>
      <c r="C14" s="4" t="s">
        <v>14</v>
      </c>
      <c r="D14" s="8">
        <v>191055</v>
      </c>
      <c r="E14" s="8">
        <v>0</v>
      </c>
      <c r="F14" s="8">
        <v>0</v>
      </c>
      <c r="G14" s="8">
        <f t="shared" si="0"/>
        <v>191055</v>
      </c>
      <c r="H14" s="8">
        <f t="shared" si="1"/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0"/>
        <v>0</v>
      </c>
      <c r="H15" s="8">
        <f t="shared" si="1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v>293365378.00999999</v>
      </c>
      <c r="E19" s="5">
        <v>90807854.379999995</v>
      </c>
      <c r="F19" s="5">
        <v>53460092.649999999</v>
      </c>
      <c r="G19" s="5">
        <f>+D19+E19-F19</f>
        <v>330713139.74000001</v>
      </c>
      <c r="H19" s="5">
        <f>+G19-D19</f>
        <v>37347761.730000019</v>
      </c>
    </row>
    <row r="20" spans="1:8" x14ac:dyDescent="0.25">
      <c r="B20" s="9"/>
      <c r="C20" s="4" t="s">
        <v>19</v>
      </c>
      <c r="D20" s="8">
        <v>24000000</v>
      </c>
      <c r="E20" s="8">
        <v>0</v>
      </c>
      <c r="F20" s="8">
        <v>0</v>
      </c>
      <c r="G20" s="8">
        <f t="shared" ref="G20:G28" si="2">+D20+E20-F20</f>
        <v>24000000</v>
      </c>
      <c r="H20" s="8">
        <f t="shared" ref="H20:H28" si="3">+G20-D20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2"/>
        <v>0</v>
      </c>
      <c r="H21" s="8">
        <f t="shared" si="3"/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119291698.31999999</v>
      </c>
      <c r="E22" s="8">
        <v>90042393.379999995</v>
      </c>
      <c r="F22" s="8">
        <v>53342278.210000001</v>
      </c>
      <c r="G22" s="8">
        <f t="shared" si="2"/>
        <v>155991813.48999998</v>
      </c>
      <c r="H22" s="8">
        <f t="shared" si="3"/>
        <v>36700115.169999987</v>
      </c>
    </row>
    <row r="23" spans="1:8" x14ac:dyDescent="0.25">
      <c r="B23" s="9"/>
      <c r="C23" s="4" t="s">
        <v>22</v>
      </c>
      <c r="D23" s="8">
        <v>103227545.2</v>
      </c>
      <c r="E23" s="8">
        <v>690461</v>
      </c>
      <c r="F23" s="8">
        <v>0</v>
      </c>
      <c r="G23" s="8">
        <f t="shared" si="2"/>
        <v>103918006.2</v>
      </c>
      <c r="H23" s="8">
        <f t="shared" si="3"/>
        <v>690461</v>
      </c>
    </row>
    <row r="24" spans="1:8" x14ac:dyDescent="0.25">
      <c r="B24" s="9"/>
      <c r="C24" s="4" t="s">
        <v>23</v>
      </c>
      <c r="D24" s="8">
        <v>435000</v>
      </c>
      <c r="E24" s="8">
        <v>0</v>
      </c>
      <c r="F24" s="8">
        <v>0</v>
      </c>
      <c r="G24" s="8">
        <f t="shared" si="2"/>
        <v>435000</v>
      </c>
      <c r="H24" s="8">
        <f t="shared" si="3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2"/>
        <v>0</v>
      </c>
      <c r="H25" s="8">
        <f t="shared" si="3"/>
        <v>0</v>
      </c>
    </row>
    <row r="26" spans="1:8" x14ac:dyDescent="0.25">
      <c r="B26" s="9"/>
      <c r="C26" s="4" t="s">
        <v>25</v>
      </c>
      <c r="D26" s="8">
        <v>31395153.149999999</v>
      </c>
      <c r="E26" s="8">
        <v>0</v>
      </c>
      <c r="F26" s="8">
        <v>117814.44</v>
      </c>
      <c r="G26" s="8">
        <f t="shared" si="2"/>
        <v>31277338.709999997</v>
      </c>
      <c r="H26" s="8">
        <f t="shared" si="3"/>
        <v>-117814.44000000134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2"/>
        <v>0</v>
      </c>
      <c r="H27" s="8">
        <f t="shared" si="3"/>
        <v>0</v>
      </c>
    </row>
    <row r="28" spans="1:8" x14ac:dyDescent="0.25">
      <c r="B28" s="9"/>
      <c r="C28" s="4" t="s">
        <v>27</v>
      </c>
      <c r="D28" s="8">
        <v>15015981.34</v>
      </c>
      <c r="E28" s="8">
        <v>75000</v>
      </c>
      <c r="F28" s="8">
        <v>0</v>
      </c>
      <c r="G28" s="8">
        <f t="shared" si="2"/>
        <v>15090981.34</v>
      </c>
      <c r="H28" s="8">
        <f t="shared" si="3"/>
        <v>75000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9" t="s">
        <v>28</v>
      </c>
      <c r="C31" s="19"/>
      <c r="D31" s="19"/>
      <c r="E31" s="19"/>
      <c r="F31" s="19"/>
      <c r="G31" s="19"/>
      <c r="H31" s="19"/>
    </row>
    <row r="33" spans="3:9" x14ac:dyDescent="0.25">
      <c r="C33" s="13"/>
      <c r="D33" s="14"/>
      <c r="E33" s="13"/>
      <c r="F33" s="13"/>
      <c r="G33" s="13"/>
      <c r="H33" s="13"/>
      <c r="I33" s="14"/>
    </row>
    <row r="34" spans="3:9" ht="15.75" thickBot="1" x14ac:dyDescent="0.3">
      <c r="C34" s="15"/>
      <c r="D34" s="16"/>
      <c r="E34" s="15"/>
      <c r="F34" s="15"/>
      <c r="G34" s="16"/>
      <c r="H34" s="15"/>
    </row>
    <row r="35" spans="3:9" x14ac:dyDescent="0.25">
      <c r="C35" s="18" t="s">
        <v>32</v>
      </c>
      <c r="D35" s="18"/>
      <c r="E35" s="18"/>
      <c r="F35" s="18" t="s">
        <v>33</v>
      </c>
      <c r="G35" s="18"/>
      <c r="H35" s="18"/>
    </row>
    <row r="36" spans="3:9" x14ac:dyDescent="0.25">
      <c r="C36" s="18" t="s">
        <v>34</v>
      </c>
      <c r="D36" s="18"/>
      <c r="E36" s="18"/>
      <c r="F36" s="18" t="s">
        <v>35</v>
      </c>
      <c r="G36" s="18"/>
      <c r="H36" s="18"/>
    </row>
    <row r="37" spans="3:9" x14ac:dyDescent="0.25">
      <c r="C37" s="17"/>
      <c r="D37" s="17"/>
      <c r="E37" s="17"/>
      <c r="F37" s="17"/>
      <c r="G37" s="17"/>
      <c r="H37" s="17"/>
    </row>
    <row r="38" spans="3:9" x14ac:dyDescent="0.25">
      <c r="C38" s="13"/>
      <c r="D38" s="14"/>
      <c r="E38" s="13"/>
      <c r="F38" s="13"/>
      <c r="G38" s="13"/>
      <c r="H38" s="14"/>
    </row>
    <row r="39" spans="3:9" ht="15.75" thickBot="1" x14ac:dyDescent="0.3">
      <c r="C39" s="15"/>
      <c r="D39" s="16"/>
      <c r="E39" s="15"/>
      <c r="F39" s="15"/>
      <c r="G39" s="16"/>
      <c r="H39" s="15"/>
    </row>
    <row r="40" spans="3:9" x14ac:dyDescent="0.25">
      <c r="C40" s="18" t="s">
        <v>36</v>
      </c>
      <c r="D40" s="18"/>
      <c r="E40" s="18"/>
      <c r="F40" s="18" t="s">
        <v>37</v>
      </c>
      <c r="G40" s="18"/>
      <c r="H40" s="18"/>
    </row>
    <row r="41" spans="3:9" x14ac:dyDescent="0.25">
      <c r="C41" s="18" t="s">
        <v>38</v>
      </c>
      <c r="D41" s="18"/>
      <c r="E41" s="18"/>
      <c r="F41" s="18" t="s">
        <v>39</v>
      </c>
      <c r="G41" s="18"/>
      <c r="H41" s="18"/>
    </row>
  </sheetData>
  <mergeCells count="18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41:E41"/>
    <mergeCell ref="F41:H41"/>
    <mergeCell ref="C35:E35"/>
    <mergeCell ref="F35:H35"/>
    <mergeCell ref="C36:E36"/>
    <mergeCell ref="F36:H36"/>
    <mergeCell ref="C40:E40"/>
    <mergeCell ref="F40:H4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2018-01-31T15:30:01Z</cp:lastPrinted>
  <dcterms:created xsi:type="dcterms:W3CDTF">2015-10-07T18:30:50Z</dcterms:created>
  <dcterms:modified xsi:type="dcterms:W3CDTF">2018-01-31T15:30:11Z</dcterms:modified>
</cp:coreProperties>
</file>