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24519"/>
</workbook>
</file>

<file path=xl/calcChain.xml><?xml version="1.0" encoding="utf-8"?>
<calcChain xmlns="http://schemas.openxmlformats.org/spreadsheetml/2006/main">
  <c r="H69" i="1"/>
  <c r="G69"/>
  <c r="D69"/>
  <c r="E69"/>
  <c r="I61"/>
  <c r="H61"/>
  <c r="G61"/>
  <c r="F61"/>
  <c r="D61"/>
  <c r="E61"/>
  <c r="H57" l="1"/>
  <c r="G57"/>
  <c r="E57"/>
  <c r="D57"/>
  <c r="H37"/>
  <c r="G37"/>
  <c r="E37"/>
  <c r="D37"/>
  <c r="H47" l="1"/>
  <c r="G47"/>
  <c r="E47"/>
  <c r="D47"/>
  <c r="H27" l="1"/>
  <c r="G27"/>
  <c r="E27"/>
  <c r="D27"/>
  <c r="F15"/>
  <c r="F14"/>
  <c r="F13"/>
  <c r="I13" s="1"/>
  <c r="F12"/>
  <c r="F11"/>
  <c r="F10"/>
  <c r="H9"/>
  <c r="G9"/>
  <c r="H17"/>
  <c r="G17"/>
  <c r="E17"/>
  <c r="D17"/>
  <c r="E9"/>
  <c r="D9"/>
  <c r="I80"/>
  <c r="I79"/>
  <c r="I78"/>
  <c r="I77"/>
  <c r="I76"/>
  <c r="I75"/>
  <c r="I74"/>
  <c r="I71"/>
  <c r="I70"/>
  <c r="I68"/>
  <c r="I67"/>
  <c r="I66"/>
  <c r="I65"/>
  <c r="I64"/>
  <c r="I63"/>
  <c r="I62"/>
  <c r="I60"/>
  <c r="I56"/>
  <c r="I55"/>
  <c r="I54"/>
  <c r="I52"/>
  <c r="I50"/>
  <c r="I49"/>
  <c r="I46"/>
  <c r="I45"/>
  <c r="I44"/>
  <c r="I39"/>
  <c r="I38"/>
  <c r="I15"/>
  <c r="I14"/>
  <c r="I12"/>
  <c r="I11"/>
  <c r="I10"/>
  <c r="F80"/>
  <c r="F79"/>
  <c r="F78"/>
  <c r="F77"/>
  <c r="F76"/>
  <c r="F75"/>
  <c r="F74"/>
  <c r="F72"/>
  <c r="F71"/>
  <c r="F70"/>
  <c r="F68"/>
  <c r="F67"/>
  <c r="F66"/>
  <c r="F65"/>
  <c r="F64"/>
  <c r="F63"/>
  <c r="F62"/>
  <c r="F60"/>
  <c r="F59"/>
  <c r="I59" s="1"/>
  <c r="F58"/>
  <c r="F56"/>
  <c r="F55"/>
  <c r="F54"/>
  <c r="F53"/>
  <c r="I53" s="1"/>
  <c r="F52"/>
  <c r="F51"/>
  <c r="I51" s="1"/>
  <c r="F50"/>
  <c r="F49"/>
  <c r="F48"/>
  <c r="F46"/>
  <c r="F45"/>
  <c r="F44"/>
  <c r="F43"/>
  <c r="I43" s="1"/>
  <c r="F42"/>
  <c r="I42" s="1"/>
  <c r="F41"/>
  <c r="I41" s="1"/>
  <c r="F40"/>
  <c r="F39"/>
  <c r="F38"/>
  <c r="F36"/>
  <c r="I36" s="1"/>
  <c r="F35"/>
  <c r="I35" s="1"/>
  <c r="F34"/>
  <c r="I34" s="1"/>
  <c r="F33"/>
  <c r="I33" s="1"/>
  <c r="F32"/>
  <c r="I32" s="1"/>
  <c r="F31"/>
  <c r="I31" s="1"/>
  <c r="F30"/>
  <c r="I30" s="1"/>
  <c r="F29"/>
  <c r="I29" s="1"/>
  <c r="F28"/>
  <c r="I28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F16"/>
  <c r="I16" s="1"/>
  <c r="I72" l="1"/>
  <c r="I69" s="1"/>
  <c r="F69"/>
  <c r="G81"/>
  <c r="I58"/>
  <c r="I57" s="1"/>
  <c r="F57"/>
  <c r="I40"/>
  <c r="I37" s="1"/>
  <c r="F37"/>
  <c r="E81"/>
  <c r="I48"/>
  <c r="I47" s="1"/>
  <c r="F47"/>
  <c r="D81"/>
  <c r="F27"/>
  <c r="F17"/>
  <c r="I9"/>
  <c r="F9"/>
  <c r="I27"/>
  <c r="H81"/>
  <c r="I17"/>
  <c r="I81" l="1"/>
  <c r="F8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<sst xmlns="http://schemas.openxmlformats.org/spreadsheetml/2006/main" count="92" uniqueCount="92">
  <si>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</si>
  <si>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</si>
  <si>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</si>
  <si>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</si>
  <si>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</si>
  <si>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</si>
  <si>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</si>
  <si>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</si>
  <si>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</si>
  <si>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</si>
  <si>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</si>
  <si>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</si>
  <si>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</si>
  <si>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</si>
  <si>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</si>
  <si>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</si>
  <si>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</si>
  <si>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</si>
  <si>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</si>
  <si>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</si>
  <si>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</si>
  <si>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</si>
  <si>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</si>
  <si>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</si>
  <si>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</si>
  <si>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</si>
  <si>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</si>
  <si>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</si>
  <si>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</si>
  <si>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</si>
  <si>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</si>
  <si>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</si>
  <si>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</si>
  <si>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</si>
  <si>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</si>
  <si>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</si>
  <si>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</si>
  <si>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</si>
  <si>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</si>
  <si>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</si>
  <si>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</si>
  <si>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</si>
  <si>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</si>
  <si>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</si>
  <si>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</si>
  <si>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</si>
  <si>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</si>
  <si>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</si>
  <si>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</si>
  <si>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</si>
  <si>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</si>
  <si>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</si>
  <si>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</si>
  <si>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</si>
  <si>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</si>
  <si>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</si>
  <si>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</si>
  <si>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</si>
  <si>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</si>
  <si>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</si>
  <si>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</si>
  <si>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</si>
  <si>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</si>
  <si>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</si>
  <si>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</si>
  <si>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</si>
  <si>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</si>
  <si>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</si>
  <si>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</si>
  <si>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</si>
  <si>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</si>
  <si>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</si>
  <si>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</si>
  <si>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</si>
  <si>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</si>
  <si>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</si>
  <si>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</si>
  <si>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</si>
  <si>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</si>
  <si>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</si>
  <si>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</si>
  <si>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</si>
  <si>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</si>
  <si>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</si>
  <si>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</si>
  <si>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</si>
  <si>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</si>
  <si>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</si>
  <si>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</si>
  <si>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Presidencia Municipal de Cuatro Ciénegas</t>
  </si>
  <si>
    <t>Del 01 de enero al 31 de diciembre de 2017</t>
  </si>
  <si>
    <t>ASEC_EAEPECOG_4toTRIM_D2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</si>
</sst>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1"/>
  <sheetViews>
    <sheetView showGridLines="0" tabSelected="1" zoomScale="90" zoomScaleNormal="90" workbookViewId="0">
      <selection activeCell="C18" sqref="C18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58.42578125" style="1" customWidth="1"/>
    <col min="4" max="4" width="13.42578125" style="1" customWidth="1"/>
    <col min="5" max="9" width="14" style="1" customWidth="1"/>
    <col min="10" max="16384" width="11.42578125" style="1"/>
  </cols>
  <sheetData>
    <row r="1" spans="2:11" ht="4.5" customHeight="1" thickBot="1"/>
    <row r="2" spans="2:11" ht="15">
      <c r="B2" s="12" t="s">
        <v>89</v>
      </c>
      <c r="C2" s="13"/>
      <c r="D2" s="13"/>
      <c r="E2" s="13"/>
      <c r="F2" s="13"/>
      <c r="G2" s="13"/>
      <c r="H2" s="13"/>
      <c r="I2" s="14"/>
      <c r="K2" s="10" t="s">
        <v>91</v>
      </c>
    </row>
    <row r="3" spans="2:11">
      <c r="B3" s="15" t="s">
        <v>0</v>
      </c>
      <c r="C3" s="16"/>
      <c r="D3" s="16"/>
      <c r="E3" s="16"/>
      <c r="F3" s="16"/>
      <c r="G3" s="16"/>
      <c r="H3" s="16"/>
      <c r="I3" s="17"/>
    </row>
    <row r="4" spans="2:11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>
      <c r="B9" s="36" t="s">
        <v>12</v>
      </c>
      <c r="C9" s="37"/>
      <c r="D9" s="8">
        <f t="shared" ref="D9:I9" si="0">SUM(D10:D16)</f>
        <v>25356571.07</v>
      </c>
      <c r="E9" s="8">
        <f t="shared" si="0"/>
        <v>7304508.4699999997</v>
      </c>
      <c r="F9" s="8">
        <f t="shared" si="0"/>
        <v>32661079.539999999</v>
      </c>
      <c r="G9" s="8">
        <f t="shared" si="0"/>
        <v>23963806.669999998</v>
      </c>
      <c r="H9" s="8">
        <f t="shared" si="0"/>
        <v>23569820.09</v>
      </c>
      <c r="I9" s="8">
        <f t="shared" si="0"/>
        <v>8697272.870000001</v>
      </c>
    </row>
    <row r="10" spans="2:11">
      <c r="B10" s="2"/>
      <c r="C10" s="3" t="s">
        <v>13</v>
      </c>
      <c r="D10" s="6">
        <v>12795000</v>
      </c>
      <c r="E10" s="6">
        <v>14826.88</v>
      </c>
      <c r="F10" s="6">
        <f>D10+E10</f>
        <v>12809826.880000001</v>
      </c>
      <c r="G10" s="6">
        <v>11383164.17</v>
      </c>
      <c r="H10" s="6">
        <v>11383164.17</v>
      </c>
      <c r="I10" s="6">
        <f>F10-G10</f>
        <v>1426662.7100000009</v>
      </c>
    </row>
    <row r="11" spans="2:11">
      <c r="B11" s="2"/>
      <c r="C11" s="3" t="s">
        <v>14</v>
      </c>
      <c r="D11" s="6">
        <v>96804</v>
      </c>
      <c r="E11" s="6">
        <v>31000</v>
      </c>
      <c r="F11" s="6">
        <f t="shared" ref="F11:F15" si="1">D11+E11</f>
        <v>127804</v>
      </c>
      <c r="G11" s="6">
        <v>67855</v>
      </c>
      <c r="H11" s="6">
        <v>67855</v>
      </c>
      <c r="I11" s="6">
        <f t="shared" ref="I11:I74" si="2">F11-G11</f>
        <v>59949</v>
      </c>
    </row>
    <row r="12" spans="2:11">
      <c r="B12" s="2"/>
      <c r="C12" s="3" t="s">
        <v>15</v>
      </c>
      <c r="D12" s="6">
        <v>4321000</v>
      </c>
      <c r="E12" s="6">
        <v>7099338.1200000001</v>
      </c>
      <c r="F12" s="6">
        <f t="shared" si="1"/>
        <v>11420338.120000001</v>
      </c>
      <c r="G12" s="6">
        <v>5192867.6500000004</v>
      </c>
      <c r="H12" s="6">
        <v>5192867.6500000004</v>
      </c>
      <c r="I12" s="6">
        <f t="shared" si="2"/>
        <v>6227470.4700000007</v>
      </c>
    </row>
    <row r="13" spans="2:11">
      <c r="B13" s="2"/>
      <c r="C13" s="3" t="s">
        <v>16</v>
      </c>
      <c r="D13" s="6">
        <v>1550000</v>
      </c>
      <c r="E13" s="6">
        <v>30926</v>
      </c>
      <c r="F13" s="6">
        <f t="shared" si="1"/>
        <v>1580926</v>
      </c>
      <c r="G13" s="6">
        <v>1144562.06</v>
      </c>
      <c r="H13" s="6">
        <v>1070958.32</v>
      </c>
      <c r="I13" s="6">
        <f t="shared" si="2"/>
        <v>436363.93999999994</v>
      </c>
    </row>
    <row r="14" spans="2:11">
      <c r="B14" s="2"/>
      <c r="C14" s="3" t="s">
        <v>17</v>
      </c>
      <c r="D14" s="6">
        <v>6593767.0700000003</v>
      </c>
      <c r="E14" s="6">
        <v>128417.47</v>
      </c>
      <c r="F14" s="6">
        <f t="shared" si="1"/>
        <v>6722184.54</v>
      </c>
      <c r="G14" s="6">
        <v>6175357.79</v>
      </c>
      <c r="H14" s="6">
        <v>5854974.9500000002</v>
      </c>
      <c r="I14" s="6">
        <f t="shared" si="2"/>
        <v>546826.75</v>
      </c>
    </row>
    <row r="15" spans="2:11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>
      <c r="B16" s="2"/>
      <c r="C16" s="3" t="s">
        <v>19</v>
      </c>
      <c r="D16" s="6">
        <v>0</v>
      </c>
      <c r="E16" s="6">
        <v>0</v>
      </c>
      <c r="F16" s="6">
        <f t="shared" ref="F16:F74" si="3">D16+E16</f>
        <v>0</v>
      </c>
      <c r="G16" s="6">
        <v>0</v>
      </c>
      <c r="H16" s="6">
        <v>0</v>
      </c>
      <c r="I16" s="6">
        <f t="shared" si="2"/>
        <v>0</v>
      </c>
    </row>
    <row r="17" spans="2:9" s="9" customFormat="1">
      <c r="B17" s="32" t="s">
        <v>20</v>
      </c>
      <c r="C17" s="33"/>
      <c r="D17" s="8">
        <f t="shared" ref="D17:I17" si="4">SUM(D18:D26)</f>
        <v>3550266.77</v>
      </c>
      <c r="E17" s="8">
        <f t="shared" si="4"/>
        <v>202907.77</v>
      </c>
      <c r="F17" s="8">
        <f t="shared" si="4"/>
        <v>3753174.5400000005</v>
      </c>
      <c r="G17" s="8">
        <f t="shared" si="4"/>
        <v>3066885.8400000003</v>
      </c>
      <c r="H17" s="8">
        <f t="shared" si="4"/>
        <v>3040279.6</v>
      </c>
      <c r="I17" s="8">
        <f t="shared" si="4"/>
        <v>686288.70000000007</v>
      </c>
    </row>
    <row r="18" spans="2:9" ht="24">
      <c r="B18" s="2"/>
      <c r="C18" s="3" t="s">
        <v>21</v>
      </c>
      <c r="D18" s="6">
        <v>372900</v>
      </c>
      <c r="E18" s="6">
        <v>78474.78</v>
      </c>
      <c r="F18" s="6">
        <f t="shared" si="3"/>
        <v>451374.78</v>
      </c>
      <c r="G18" s="6">
        <v>265191.53000000003</v>
      </c>
      <c r="H18" s="6">
        <v>265191.53000000003</v>
      </c>
      <c r="I18" s="6">
        <f t="shared" si="2"/>
        <v>186183.25</v>
      </c>
    </row>
    <row r="19" spans="2:9">
      <c r="B19" s="2"/>
      <c r="C19" s="3" t="s">
        <v>22</v>
      </c>
      <c r="D19" s="6">
        <v>169000</v>
      </c>
      <c r="E19" s="6">
        <v>22993.91</v>
      </c>
      <c r="F19" s="6">
        <f t="shared" si="3"/>
        <v>191993.91</v>
      </c>
      <c r="G19" s="6">
        <v>159331.35</v>
      </c>
      <c r="H19" s="6">
        <v>150107.35</v>
      </c>
      <c r="I19" s="6">
        <f t="shared" si="2"/>
        <v>32662.559999999998</v>
      </c>
    </row>
    <row r="20" spans="2:9">
      <c r="B20" s="2"/>
      <c r="C20" s="3" t="s">
        <v>23</v>
      </c>
      <c r="D20" s="6">
        <v>238500</v>
      </c>
      <c r="E20" s="6">
        <v>136963.22</v>
      </c>
      <c r="F20" s="6">
        <f t="shared" si="3"/>
        <v>375463.22</v>
      </c>
      <c r="G20" s="6">
        <v>312667.7</v>
      </c>
      <c r="H20" s="6">
        <v>312667.7</v>
      </c>
      <c r="I20" s="6">
        <f t="shared" si="2"/>
        <v>62795.51999999996</v>
      </c>
    </row>
    <row r="21" spans="2:9">
      <c r="B21" s="2"/>
      <c r="C21" s="3" t="s">
        <v>24</v>
      </c>
      <c r="D21" s="6">
        <v>0</v>
      </c>
      <c r="E21" s="6">
        <v>0</v>
      </c>
      <c r="F21" s="6">
        <f t="shared" si="3"/>
        <v>0</v>
      </c>
      <c r="G21" s="6">
        <v>0</v>
      </c>
      <c r="H21" s="6">
        <v>0</v>
      </c>
      <c r="I21" s="6">
        <f t="shared" si="2"/>
        <v>0</v>
      </c>
    </row>
    <row r="22" spans="2:9">
      <c r="B22" s="2"/>
      <c r="C22" s="3" t="s">
        <v>25</v>
      </c>
      <c r="D22" s="6">
        <v>6000</v>
      </c>
      <c r="E22" s="6">
        <v>-1578</v>
      </c>
      <c r="F22" s="6">
        <f t="shared" si="3"/>
        <v>4422</v>
      </c>
      <c r="G22" s="6">
        <v>3350</v>
      </c>
      <c r="H22" s="6">
        <v>3350</v>
      </c>
      <c r="I22" s="6">
        <f t="shared" si="2"/>
        <v>1072</v>
      </c>
    </row>
    <row r="23" spans="2:9">
      <c r="B23" s="2"/>
      <c r="C23" s="3" t="s">
        <v>26</v>
      </c>
      <c r="D23" s="6">
        <v>2090066.77</v>
      </c>
      <c r="E23" s="6">
        <v>51664.06</v>
      </c>
      <c r="F23" s="6">
        <f t="shared" si="3"/>
        <v>2141730.83</v>
      </c>
      <c r="G23" s="6">
        <v>1970999.25</v>
      </c>
      <c r="H23" s="6">
        <v>1954311.01</v>
      </c>
      <c r="I23" s="6">
        <f t="shared" si="2"/>
        <v>170731.58000000007</v>
      </c>
    </row>
    <row r="24" spans="2:9">
      <c r="B24" s="2"/>
      <c r="C24" s="3" t="s">
        <v>27</v>
      </c>
      <c r="D24" s="6">
        <v>228300</v>
      </c>
      <c r="E24" s="6">
        <v>-47793.279999999999</v>
      </c>
      <c r="F24" s="6">
        <f t="shared" si="3"/>
        <v>180506.72</v>
      </c>
      <c r="G24" s="6">
        <v>99264.43</v>
      </c>
      <c r="H24" s="6">
        <v>99264.43</v>
      </c>
      <c r="I24" s="6">
        <f t="shared" si="2"/>
        <v>81242.290000000008</v>
      </c>
    </row>
    <row r="25" spans="2:9">
      <c r="B25" s="2"/>
      <c r="C25" s="3" t="s">
        <v>28</v>
      </c>
      <c r="D25" s="6">
        <v>40000</v>
      </c>
      <c r="E25" s="6">
        <v>-37945.46</v>
      </c>
      <c r="F25" s="6">
        <f t="shared" si="3"/>
        <v>2054.5400000000009</v>
      </c>
      <c r="G25" s="6">
        <v>2054.5</v>
      </c>
      <c r="H25" s="6">
        <v>2054.5</v>
      </c>
      <c r="I25" s="6">
        <f t="shared" si="2"/>
        <v>4.0000000000873115E-2</v>
      </c>
    </row>
    <row r="26" spans="2:9">
      <c r="B26" s="2"/>
      <c r="C26" s="3" t="s">
        <v>29</v>
      </c>
      <c r="D26" s="6">
        <v>405500</v>
      </c>
      <c r="E26" s="6">
        <v>128.54</v>
      </c>
      <c r="F26" s="6">
        <f t="shared" si="3"/>
        <v>405628.54</v>
      </c>
      <c r="G26" s="6">
        <v>254027.08</v>
      </c>
      <c r="H26" s="6">
        <v>253333.08</v>
      </c>
      <c r="I26" s="6">
        <f t="shared" si="2"/>
        <v>151601.46</v>
      </c>
    </row>
    <row r="27" spans="2:9" s="9" customFormat="1">
      <c r="B27" s="32" t="s">
        <v>30</v>
      </c>
      <c r="C27" s="33"/>
      <c r="D27" s="8">
        <f t="shared" ref="D27:I27" si="5">SUM(D28:D36)</f>
        <v>9313100</v>
      </c>
      <c r="E27" s="8">
        <f t="shared" si="5"/>
        <v>-479985.83999999997</v>
      </c>
      <c r="F27" s="8">
        <f t="shared" si="5"/>
        <v>8833114.1600000001</v>
      </c>
      <c r="G27" s="8">
        <f t="shared" si="5"/>
        <v>6915215.5999999996</v>
      </c>
      <c r="H27" s="8">
        <f t="shared" si="5"/>
        <v>6882778.5999999996</v>
      </c>
      <c r="I27" s="8">
        <f t="shared" si="5"/>
        <v>1917898.56</v>
      </c>
    </row>
    <row r="28" spans="2:9">
      <c r="B28" s="2"/>
      <c r="C28" s="3" t="s">
        <v>31</v>
      </c>
      <c r="D28" s="6">
        <v>3762400</v>
      </c>
      <c r="E28" s="6">
        <v>56998.23</v>
      </c>
      <c r="F28" s="6">
        <f t="shared" si="3"/>
        <v>3819398.23</v>
      </c>
      <c r="G28" s="6">
        <v>3386915.25</v>
      </c>
      <c r="H28" s="6">
        <v>3379478.25</v>
      </c>
      <c r="I28" s="6">
        <f t="shared" si="2"/>
        <v>432482.98</v>
      </c>
    </row>
    <row r="29" spans="2:9">
      <c r="B29" s="2"/>
      <c r="C29" s="3" t="s">
        <v>32</v>
      </c>
      <c r="D29" s="6">
        <v>160000</v>
      </c>
      <c r="E29" s="6">
        <v>27235.439999999999</v>
      </c>
      <c r="F29" s="6">
        <f t="shared" si="3"/>
        <v>187235.44</v>
      </c>
      <c r="G29" s="6">
        <v>151307.25</v>
      </c>
      <c r="H29" s="6">
        <v>151307.25</v>
      </c>
      <c r="I29" s="6">
        <f t="shared" si="2"/>
        <v>35928.19</v>
      </c>
    </row>
    <row r="30" spans="2:9">
      <c r="B30" s="2"/>
      <c r="C30" s="3" t="s">
        <v>33</v>
      </c>
      <c r="D30" s="6">
        <v>1330000</v>
      </c>
      <c r="E30" s="6">
        <v>-46951.5</v>
      </c>
      <c r="F30" s="6">
        <f t="shared" si="3"/>
        <v>1283048.5</v>
      </c>
      <c r="G30" s="6">
        <v>593425.11</v>
      </c>
      <c r="H30" s="6">
        <v>568425.11</v>
      </c>
      <c r="I30" s="6">
        <f t="shared" si="2"/>
        <v>689623.39</v>
      </c>
    </row>
    <row r="31" spans="2:9">
      <c r="B31" s="2"/>
      <c r="C31" s="3" t="s">
        <v>34</v>
      </c>
      <c r="D31" s="6">
        <v>225700</v>
      </c>
      <c r="E31" s="6">
        <v>-13600.69</v>
      </c>
      <c r="F31" s="6">
        <f t="shared" si="3"/>
        <v>212099.31</v>
      </c>
      <c r="G31" s="6">
        <v>207081.78</v>
      </c>
      <c r="H31" s="6">
        <v>207081.78</v>
      </c>
      <c r="I31" s="6">
        <f t="shared" si="2"/>
        <v>5017.5299999999988</v>
      </c>
    </row>
    <row r="32" spans="2:9">
      <c r="B32" s="2"/>
      <c r="C32" s="3" t="s">
        <v>35</v>
      </c>
      <c r="D32" s="6">
        <v>980000</v>
      </c>
      <c r="E32" s="6">
        <v>-354670.04</v>
      </c>
      <c r="F32" s="6">
        <f t="shared" si="3"/>
        <v>625329.96</v>
      </c>
      <c r="G32" s="6">
        <v>378347.87</v>
      </c>
      <c r="H32" s="6">
        <v>378347.87</v>
      </c>
      <c r="I32" s="6">
        <f t="shared" si="2"/>
        <v>246982.08999999997</v>
      </c>
    </row>
    <row r="33" spans="2:9">
      <c r="B33" s="2"/>
      <c r="C33" s="3" t="s">
        <v>36</v>
      </c>
      <c r="D33" s="6">
        <v>312000</v>
      </c>
      <c r="E33" s="6">
        <v>49959.09</v>
      </c>
      <c r="F33" s="6">
        <f t="shared" si="3"/>
        <v>361959.08999999997</v>
      </c>
      <c r="G33" s="6">
        <v>279149.08</v>
      </c>
      <c r="H33" s="6">
        <v>279149.08</v>
      </c>
      <c r="I33" s="6">
        <f t="shared" si="2"/>
        <v>82810.009999999951</v>
      </c>
    </row>
    <row r="34" spans="2:9">
      <c r="B34" s="2"/>
      <c r="C34" s="3" t="s">
        <v>37</v>
      </c>
      <c r="D34" s="6">
        <v>1027000</v>
      </c>
      <c r="E34" s="6">
        <v>-31751.88</v>
      </c>
      <c r="F34" s="6">
        <f t="shared" si="3"/>
        <v>995248.12</v>
      </c>
      <c r="G34" s="6">
        <v>904386.18</v>
      </c>
      <c r="H34" s="6">
        <v>904386.18</v>
      </c>
      <c r="I34" s="6">
        <f t="shared" si="2"/>
        <v>90861.939999999944</v>
      </c>
    </row>
    <row r="35" spans="2:9">
      <c r="B35" s="2"/>
      <c r="C35" s="3" t="s">
        <v>38</v>
      </c>
      <c r="D35" s="6">
        <v>864000</v>
      </c>
      <c r="E35" s="6">
        <v>-58792.63</v>
      </c>
      <c r="F35" s="6">
        <f t="shared" si="3"/>
        <v>805207.37</v>
      </c>
      <c r="G35" s="6">
        <v>598744.92000000004</v>
      </c>
      <c r="H35" s="6">
        <v>598744.92000000004</v>
      </c>
      <c r="I35" s="6">
        <f t="shared" si="2"/>
        <v>206462.44999999995</v>
      </c>
    </row>
    <row r="36" spans="2:9">
      <c r="B36" s="2"/>
      <c r="C36" s="3" t="s">
        <v>39</v>
      </c>
      <c r="D36" s="6">
        <v>652000</v>
      </c>
      <c r="E36" s="6">
        <v>-108411.86</v>
      </c>
      <c r="F36" s="6">
        <f t="shared" si="3"/>
        <v>543588.14</v>
      </c>
      <c r="G36" s="6">
        <v>415858.16</v>
      </c>
      <c r="H36" s="6">
        <v>415858.16</v>
      </c>
      <c r="I36" s="6">
        <f t="shared" si="2"/>
        <v>127729.98000000004</v>
      </c>
    </row>
    <row r="37" spans="2:9" s="9" customFormat="1">
      <c r="B37" s="32" t="s">
        <v>40</v>
      </c>
      <c r="C37" s="33"/>
      <c r="D37" s="8">
        <f t="shared" ref="D37:I37" si="6">SUM(D38:D46)</f>
        <v>4912214</v>
      </c>
      <c r="E37" s="8">
        <f t="shared" si="6"/>
        <v>-371701.29000000004</v>
      </c>
      <c r="F37" s="8">
        <f t="shared" si="6"/>
        <v>4540512.71</v>
      </c>
      <c r="G37" s="8">
        <f t="shared" si="6"/>
        <v>4081151.7800000003</v>
      </c>
      <c r="H37" s="8">
        <f t="shared" si="6"/>
        <v>4073151.7800000003</v>
      </c>
      <c r="I37" s="8">
        <f t="shared" si="6"/>
        <v>459360.92999999993</v>
      </c>
    </row>
    <row r="38" spans="2:9">
      <c r="B38" s="2"/>
      <c r="C38" s="3" t="s">
        <v>41</v>
      </c>
      <c r="D38" s="6">
        <v>0</v>
      </c>
      <c r="E38" s="6">
        <v>0</v>
      </c>
      <c r="F38" s="6">
        <f t="shared" si="3"/>
        <v>0</v>
      </c>
      <c r="G38" s="6">
        <v>0</v>
      </c>
      <c r="H38" s="6">
        <v>0</v>
      </c>
      <c r="I38" s="6">
        <f t="shared" si="2"/>
        <v>0</v>
      </c>
    </row>
    <row r="39" spans="2:9">
      <c r="B39" s="2"/>
      <c r="C39" s="3" t="s">
        <v>42</v>
      </c>
      <c r="D39" s="6">
        <v>0</v>
      </c>
      <c r="E39" s="6">
        <v>0</v>
      </c>
      <c r="F39" s="6">
        <f t="shared" si="3"/>
        <v>0</v>
      </c>
      <c r="G39" s="6">
        <v>0</v>
      </c>
      <c r="H39" s="6">
        <v>0</v>
      </c>
      <c r="I39" s="6">
        <f t="shared" si="2"/>
        <v>0</v>
      </c>
    </row>
    <row r="40" spans="2:9">
      <c r="B40" s="2"/>
      <c r="C40" s="3" t="s">
        <v>43</v>
      </c>
      <c r="D40" s="6">
        <v>25000</v>
      </c>
      <c r="E40" s="6">
        <v>80000</v>
      </c>
      <c r="F40" s="6">
        <f t="shared" si="3"/>
        <v>105000</v>
      </c>
      <c r="G40" s="6">
        <v>97622.24</v>
      </c>
      <c r="H40" s="6">
        <v>97622.24</v>
      </c>
      <c r="I40" s="6">
        <f t="shared" si="2"/>
        <v>7377.7599999999948</v>
      </c>
    </row>
    <row r="41" spans="2:9">
      <c r="B41" s="2"/>
      <c r="C41" s="3" t="s">
        <v>44</v>
      </c>
      <c r="D41" s="6">
        <v>3785793.63</v>
      </c>
      <c r="E41" s="6">
        <v>-334660.33</v>
      </c>
      <c r="F41" s="6">
        <f t="shared" si="3"/>
        <v>3451133.3</v>
      </c>
      <c r="G41" s="6">
        <v>3225073.06</v>
      </c>
      <c r="H41" s="6">
        <v>3217073.06</v>
      </c>
      <c r="I41" s="6">
        <f t="shared" si="2"/>
        <v>226060.23999999976</v>
      </c>
    </row>
    <row r="42" spans="2:9">
      <c r="B42" s="2"/>
      <c r="C42" s="3" t="s">
        <v>45</v>
      </c>
      <c r="D42" s="6">
        <v>1101420.3700000001</v>
      </c>
      <c r="E42" s="6">
        <v>-312040.96000000002</v>
      </c>
      <c r="F42" s="6">
        <f t="shared" si="3"/>
        <v>789379.41000000015</v>
      </c>
      <c r="G42" s="6">
        <v>563456.48</v>
      </c>
      <c r="H42" s="6">
        <v>563456.48</v>
      </c>
      <c r="I42" s="6">
        <f t="shared" si="2"/>
        <v>225922.93000000017</v>
      </c>
    </row>
    <row r="43" spans="2:9">
      <c r="B43" s="2"/>
      <c r="C43" s="3" t="s">
        <v>46</v>
      </c>
      <c r="D43" s="6">
        <v>0</v>
      </c>
      <c r="E43" s="6">
        <v>195000</v>
      </c>
      <c r="F43" s="6">
        <f t="shared" si="3"/>
        <v>195000</v>
      </c>
      <c r="G43" s="6">
        <v>195000</v>
      </c>
      <c r="H43" s="6">
        <v>195000</v>
      </c>
      <c r="I43" s="6">
        <f t="shared" si="2"/>
        <v>0</v>
      </c>
    </row>
    <row r="44" spans="2:9">
      <c r="B44" s="2"/>
      <c r="C44" s="3" t="s">
        <v>47</v>
      </c>
      <c r="D44" s="6">
        <v>0</v>
      </c>
      <c r="E44" s="6">
        <v>0</v>
      </c>
      <c r="F44" s="6">
        <f t="shared" si="3"/>
        <v>0</v>
      </c>
      <c r="G44" s="6">
        <v>0</v>
      </c>
      <c r="H44" s="6">
        <v>0</v>
      </c>
      <c r="I44" s="6">
        <f t="shared" si="2"/>
        <v>0</v>
      </c>
    </row>
    <row r="45" spans="2:9">
      <c r="B45" s="2"/>
      <c r="C45" s="3" t="s">
        <v>48</v>
      </c>
      <c r="D45" s="6">
        <v>0</v>
      </c>
      <c r="E45" s="6">
        <v>0</v>
      </c>
      <c r="F45" s="6">
        <f t="shared" si="3"/>
        <v>0</v>
      </c>
      <c r="G45" s="6">
        <v>0</v>
      </c>
      <c r="H45" s="6">
        <v>0</v>
      </c>
      <c r="I45" s="6">
        <f t="shared" si="2"/>
        <v>0</v>
      </c>
    </row>
    <row r="46" spans="2:9">
      <c r="B46" s="2"/>
      <c r="C46" s="3" t="s">
        <v>49</v>
      </c>
      <c r="D46" s="6">
        <v>0</v>
      </c>
      <c r="E46" s="6">
        <v>0</v>
      </c>
      <c r="F46" s="6">
        <f t="shared" si="3"/>
        <v>0</v>
      </c>
      <c r="G46" s="6">
        <v>0</v>
      </c>
      <c r="H46" s="6">
        <v>0</v>
      </c>
      <c r="I46" s="6">
        <f t="shared" si="2"/>
        <v>0</v>
      </c>
    </row>
    <row r="47" spans="2:9" s="9" customFormat="1">
      <c r="B47" s="32" t="s">
        <v>50</v>
      </c>
      <c r="C47" s="33"/>
      <c r="D47" s="8">
        <f t="shared" ref="D47:I47" si="7">SUM(D48:D56)</f>
        <v>368000</v>
      </c>
      <c r="E47" s="8">
        <f t="shared" si="7"/>
        <v>-304094.63</v>
      </c>
      <c r="F47" s="8">
        <f t="shared" si="7"/>
        <v>63905.369999999995</v>
      </c>
      <c r="G47" s="8">
        <f t="shared" si="7"/>
        <v>0</v>
      </c>
      <c r="H47" s="8">
        <f t="shared" si="7"/>
        <v>0</v>
      </c>
      <c r="I47" s="8">
        <f t="shared" si="7"/>
        <v>63905.369999999995</v>
      </c>
    </row>
    <row r="48" spans="2:9">
      <c r="B48" s="2"/>
      <c r="C48" s="3" t="s">
        <v>51</v>
      </c>
      <c r="D48" s="6">
        <v>60000</v>
      </c>
      <c r="E48" s="6">
        <v>-30144</v>
      </c>
      <c r="F48" s="6">
        <f t="shared" si="3"/>
        <v>29856</v>
      </c>
      <c r="G48" s="6">
        <v>0</v>
      </c>
      <c r="H48" s="6">
        <v>0</v>
      </c>
      <c r="I48" s="6">
        <f t="shared" si="2"/>
        <v>29856</v>
      </c>
    </row>
    <row r="49" spans="2:9">
      <c r="B49" s="2"/>
      <c r="C49" s="3" t="s">
        <v>52</v>
      </c>
      <c r="D49" s="6">
        <v>0</v>
      </c>
      <c r="E49" s="6">
        <v>0</v>
      </c>
      <c r="F49" s="6">
        <f t="shared" si="3"/>
        <v>0</v>
      </c>
      <c r="G49" s="6">
        <v>0</v>
      </c>
      <c r="H49" s="6">
        <v>0</v>
      </c>
      <c r="I49" s="6">
        <f t="shared" si="2"/>
        <v>0</v>
      </c>
    </row>
    <row r="50" spans="2:9">
      <c r="B50" s="2"/>
      <c r="C50" s="3" t="s">
        <v>53</v>
      </c>
      <c r="D50" s="6">
        <v>0</v>
      </c>
      <c r="E50" s="6">
        <v>0</v>
      </c>
      <c r="F50" s="6">
        <f t="shared" si="3"/>
        <v>0</v>
      </c>
      <c r="G50" s="6">
        <v>0</v>
      </c>
      <c r="H50" s="6">
        <v>0</v>
      </c>
      <c r="I50" s="6">
        <f t="shared" si="2"/>
        <v>0</v>
      </c>
    </row>
    <row r="51" spans="2:9">
      <c r="B51" s="2"/>
      <c r="C51" s="3" t="s">
        <v>54</v>
      </c>
      <c r="D51" s="6">
        <v>280000</v>
      </c>
      <c r="E51" s="6">
        <v>-253889</v>
      </c>
      <c r="F51" s="6">
        <f t="shared" si="3"/>
        <v>26111</v>
      </c>
      <c r="G51" s="6">
        <v>0</v>
      </c>
      <c r="H51" s="6">
        <v>0</v>
      </c>
      <c r="I51" s="6">
        <f t="shared" si="2"/>
        <v>26111</v>
      </c>
    </row>
    <row r="52" spans="2:9">
      <c r="B52" s="2"/>
      <c r="C52" s="3" t="s">
        <v>55</v>
      </c>
      <c r="D52" s="6">
        <v>0</v>
      </c>
      <c r="E52" s="6">
        <v>0</v>
      </c>
      <c r="F52" s="6">
        <f t="shared" si="3"/>
        <v>0</v>
      </c>
      <c r="G52" s="6">
        <v>0</v>
      </c>
      <c r="H52" s="6">
        <v>0</v>
      </c>
      <c r="I52" s="6">
        <f t="shared" si="2"/>
        <v>0</v>
      </c>
    </row>
    <row r="53" spans="2:9">
      <c r="B53" s="2"/>
      <c r="C53" s="3" t="s">
        <v>56</v>
      </c>
      <c r="D53" s="6">
        <v>28000</v>
      </c>
      <c r="E53" s="6">
        <v>-20061.63</v>
      </c>
      <c r="F53" s="6">
        <f t="shared" si="3"/>
        <v>7938.369999999999</v>
      </c>
      <c r="G53" s="6">
        <v>0</v>
      </c>
      <c r="H53" s="6">
        <v>0</v>
      </c>
      <c r="I53" s="6">
        <f t="shared" si="2"/>
        <v>7938.369999999999</v>
      </c>
    </row>
    <row r="54" spans="2:9">
      <c r="B54" s="2"/>
      <c r="C54" s="3" t="s">
        <v>57</v>
      </c>
      <c r="D54" s="6">
        <v>0</v>
      </c>
      <c r="E54" s="6">
        <v>0</v>
      </c>
      <c r="F54" s="6">
        <f t="shared" si="3"/>
        <v>0</v>
      </c>
      <c r="G54" s="6">
        <v>0</v>
      </c>
      <c r="H54" s="6">
        <v>0</v>
      </c>
      <c r="I54" s="6">
        <f t="shared" si="2"/>
        <v>0</v>
      </c>
    </row>
    <row r="55" spans="2:9">
      <c r="B55" s="2"/>
      <c r="C55" s="3" t="s">
        <v>58</v>
      </c>
      <c r="D55" s="6">
        <v>0</v>
      </c>
      <c r="E55" s="6">
        <v>0</v>
      </c>
      <c r="F55" s="6">
        <f t="shared" si="3"/>
        <v>0</v>
      </c>
      <c r="G55" s="6">
        <v>0</v>
      </c>
      <c r="H55" s="6">
        <v>0</v>
      </c>
      <c r="I55" s="6">
        <f t="shared" si="2"/>
        <v>0</v>
      </c>
    </row>
    <row r="56" spans="2:9">
      <c r="B56" s="2"/>
      <c r="C56" s="3" t="s">
        <v>59</v>
      </c>
      <c r="D56" s="6">
        <v>0</v>
      </c>
      <c r="E56" s="6">
        <v>0</v>
      </c>
      <c r="F56" s="6">
        <f t="shared" si="3"/>
        <v>0</v>
      </c>
      <c r="G56" s="6">
        <v>0</v>
      </c>
      <c r="H56" s="6">
        <v>0</v>
      </c>
      <c r="I56" s="6">
        <f t="shared" si="2"/>
        <v>0</v>
      </c>
    </row>
    <row r="57" spans="2:9" s="9" customFormat="1">
      <c r="B57" s="32" t="s">
        <v>60</v>
      </c>
      <c r="C57" s="33"/>
      <c r="D57" s="8">
        <f t="shared" ref="D57:I57" si="8">SUM(D58:D59)</f>
        <v>7679960.1600000001</v>
      </c>
      <c r="E57" s="8">
        <f t="shared" si="8"/>
        <v>6606883.2299999995</v>
      </c>
      <c r="F57" s="8">
        <f t="shared" si="8"/>
        <v>14286843.390000001</v>
      </c>
      <c r="G57" s="8">
        <f t="shared" si="8"/>
        <v>7766783.8399999999</v>
      </c>
      <c r="H57" s="8">
        <f t="shared" si="8"/>
        <v>7353868.2699999996</v>
      </c>
      <c r="I57" s="8">
        <f t="shared" si="8"/>
        <v>6520059.5500000007</v>
      </c>
    </row>
    <row r="58" spans="2:9">
      <c r="B58" s="2"/>
      <c r="C58" s="3" t="s">
        <v>61</v>
      </c>
      <c r="D58" s="6">
        <v>0</v>
      </c>
      <c r="E58" s="6">
        <v>863433.84</v>
      </c>
      <c r="F58" s="6">
        <f t="shared" si="3"/>
        <v>863433.84</v>
      </c>
      <c r="G58" s="6">
        <v>0</v>
      </c>
      <c r="H58" s="6">
        <v>0</v>
      </c>
      <c r="I58" s="6">
        <f t="shared" si="2"/>
        <v>863433.84</v>
      </c>
    </row>
    <row r="59" spans="2:9">
      <c r="B59" s="2"/>
      <c r="C59" s="3" t="s">
        <v>62</v>
      </c>
      <c r="D59" s="6">
        <v>7679960.1600000001</v>
      </c>
      <c r="E59" s="6">
        <v>5743449.3899999997</v>
      </c>
      <c r="F59" s="6">
        <f t="shared" si="3"/>
        <v>13423409.550000001</v>
      </c>
      <c r="G59" s="6">
        <v>7766783.8399999999</v>
      </c>
      <c r="H59" s="6">
        <v>7353868.2699999996</v>
      </c>
      <c r="I59" s="6">
        <f t="shared" si="2"/>
        <v>5656625.7100000009</v>
      </c>
    </row>
    <row r="60" spans="2:9">
      <c r="B60" s="2"/>
      <c r="C60" s="3" t="s">
        <v>63</v>
      </c>
      <c r="D60" s="6">
        <v>0</v>
      </c>
      <c r="E60" s="6">
        <v>0</v>
      </c>
      <c r="F60" s="6">
        <f t="shared" si="3"/>
        <v>0</v>
      </c>
      <c r="G60" s="6">
        <v>0</v>
      </c>
      <c r="H60" s="6">
        <v>0</v>
      </c>
      <c r="I60" s="6">
        <f t="shared" si="2"/>
        <v>0</v>
      </c>
    </row>
    <row r="61" spans="2:9" s="9" customFormat="1">
      <c r="B61" s="32" t="s">
        <v>64</v>
      </c>
      <c r="C61" s="33"/>
      <c r="D61" s="8">
        <f t="shared" ref="D61:I61" si="9">SUM(D62:D68)</f>
        <v>0</v>
      </c>
      <c r="E61" s="8">
        <f t="shared" si="9"/>
        <v>0</v>
      </c>
      <c r="F61" s="8">
        <f t="shared" si="9"/>
        <v>0</v>
      </c>
      <c r="G61" s="8">
        <f t="shared" si="9"/>
        <v>0</v>
      </c>
      <c r="H61" s="8">
        <f t="shared" si="9"/>
        <v>0</v>
      </c>
      <c r="I61" s="8">
        <f t="shared" si="9"/>
        <v>0</v>
      </c>
    </row>
    <row r="62" spans="2:9">
      <c r="B62" s="2"/>
      <c r="C62" s="3" t="s">
        <v>65</v>
      </c>
      <c r="D62" s="6">
        <v>0</v>
      </c>
      <c r="E62" s="6">
        <v>0</v>
      </c>
      <c r="F62" s="6">
        <f t="shared" si="3"/>
        <v>0</v>
      </c>
      <c r="G62" s="6">
        <v>0</v>
      </c>
      <c r="H62" s="6">
        <v>0</v>
      </c>
      <c r="I62" s="6">
        <f t="shared" si="2"/>
        <v>0</v>
      </c>
    </row>
    <row r="63" spans="2:9">
      <c r="B63" s="2"/>
      <c r="C63" s="3" t="s">
        <v>66</v>
      </c>
      <c r="D63" s="6">
        <v>0</v>
      </c>
      <c r="E63" s="6">
        <v>0</v>
      </c>
      <c r="F63" s="6">
        <f t="shared" si="3"/>
        <v>0</v>
      </c>
      <c r="G63" s="6">
        <v>0</v>
      </c>
      <c r="H63" s="6">
        <v>0</v>
      </c>
      <c r="I63" s="6">
        <f t="shared" si="2"/>
        <v>0</v>
      </c>
    </row>
    <row r="64" spans="2:9">
      <c r="B64" s="2"/>
      <c r="C64" s="3" t="s">
        <v>67</v>
      </c>
      <c r="D64" s="6">
        <v>0</v>
      </c>
      <c r="E64" s="6">
        <v>0</v>
      </c>
      <c r="F64" s="6">
        <f t="shared" si="3"/>
        <v>0</v>
      </c>
      <c r="G64" s="6">
        <v>0</v>
      </c>
      <c r="H64" s="6">
        <v>0</v>
      </c>
      <c r="I64" s="6">
        <f t="shared" si="2"/>
        <v>0</v>
      </c>
    </row>
    <row r="65" spans="2:9">
      <c r="B65" s="2"/>
      <c r="C65" s="3" t="s">
        <v>68</v>
      </c>
      <c r="D65" s="6">
        <v>0</v>
      </c>
      <c r="E65" s="6">
        <v>0</v>
      </c>
      <c r="F65" s="6">
        <f t="shared" si="3"/>
        <v>0</v>
      </c>
      <c r="G65" s="6">
        <v>0</v>
      </c>
      <c r="H65" s="6">
        <v>0</v>
      </c>
      <c r="I65" s="6">
        <f t="shared" si="2"/>
        <v>0</v>
      </c>
    </row>
    <row r="66" spans="2:9">
      <c r="B66" s="2"/>
      <c r="C66" s="3" t="s">
        <v>69</v>
      </c>
      <c r="D66" s="6">
        <v>0</v>
      </c>
      <c r="E66" s="6">
        <v>0</v>
      </c>
      <c r="F66" s="6">
        <f t="shared" si="3"/>
        <v>0</v>
      </c>
      <c r="G66" s="6">
        <v>0</v>
      </c>
      <c r="H66" s="6">
        <v>0</v>
      </c>
      <c r="I66" s="6">
        <f t="shared" si="2"/>
        <v>0</v>
      </c>
    </row>
    <row r="67" spans="2:9">
      <c r="B67" s="2"/>
      <c r="C67" s="3" t="s">
        <v>70</v>
      </c>
      <c r="D67" s="6">
        <v>0</v>
      </c>
      <c r="E67" s="6">
        <v>0</v>
      </c>
      <c r="F67" s="6">
        <f t="shared" si="3"/>
        <v>0</v>
      </c>
      <c r="G67" s="6">
        <v>0</v>
      </c>
      <c r="H67" s="6">
        <v>0</v>
      </c>
      <c r="I67" s="6">
        <f t="shared" si="2"/>
        <v>0</v>
      </c>
    </row>
    <row r="68" spans="2:9">
      <c r="B68" s="2"/>
      <c r="C68" s="3" t="s">
        <v>71</v>
      </c>
      <c r="D68" s="6">
        <v>0</v>
      </c>
      <c r="E68" s="6">
        <v>0</v>
      </c>
      <c r="F68" s="6">
        <f t="shared" si="3"/>
        <v>0</v>
      </c>
      <c r="G68" s="6">
        <v>0</v>
      </c>
      <c r="H68" s="6">
        <v>0</v>
      </c>
      <c r="I68" s="6">
        <f t="shared" si="2"/>
        <v>0</v>
      </c>
    </row>
    <row r="69" spans="2:9" s="9" customFormat="1">
      <c r="B69" s="32" t="s">
        <v>72</v>
      </c>
      <c r="C69" s="33"/>
      <c r="D69" s="8">
        <f t="shared" ref="D69:I69" si="10">SUM(D70:D72)</f>
        <v>0</v>
      </c>
      <c r="E69" s="8">
        <f t="shared" si="10"/>
        <v>1478080</v>
      </c>
      <c r="F69" s="8">
        <f t="shared" si="10"/>
        <v>1478080</v>
      </c>
      <c r="G69" s="8">
        <f t="shared" si="10"/>
        <v>1430191</v>
      </c>
      <c r="H69" s="8">
        <f t="shared" si="10"/>
        <v>1430191</v>
      </c>
      <c r="I69" s="8">
        <f t="shared" si="10"/>
        <v>47889</v>
      </c>
    </row>
    <row r="70" spans="2:9">
      <c r="B70" s="2"/>
      <c r="C70" s="3" t="s">
        <v>73</v>
      </c>
      <c r="D70" s="6">
        <v>0</v>
      </c>
      <c r="E70" s="6">
        <v>0</v>
      </c>
      <c r="F70" s="6">
        <f t="shared" si="3"/>
        <v>0</v>
      </c>
      <c r="G70" s="6">
        <v>0</v>
      </c>
      <c r="H70" s="6">
        <v>0</v>
      </c>
      <c r="I70" s="6">
        <f t="shared" si="2"/>
        <v>0</v>
      </c>
    </row>
    <row r="71" spans="2:9">
      <c r="B71" s="2"/>
      <c r="C71" s="3" t="s">
        <v>74</v>
      </c>
      <c r="D71" s="6">
        <v>0</v>
      </c>
      <c r="E71" s="6">
        <v>0</v>
      </c>
      <c r="F71" s="6">
        <f t="shared" si="3"/>
        <v>0</v>
      </c>
      <c r="G71" s="6">
        <v>0</v>
      </c>
      <c r="H71" s="6">
        <v>0</v>
      </c>
      <c r="I71" s="6">
        <f t="shared" si="2"/>
        <v>0</v>
      </c>
    </row>
    <row r="72" spans="2:9">
      <c r="B72" s="2"/>
      <c r="C72" s="3" t="s">
        <v>75</v>
      </c>
      <c r="D72" s="6">
        <v>0</v>
      </c>
      <c r="E72" s="6">
        <v>1478080</v>
      </c>
      <c r="F72" s="6">
        <f t="shared" si="3"/>
        <v>1478080</v>
      </c>
      <c r="G72" s="6">
        <v>1430191</v>
      </c>
      <c r="H72" s="6">
        <v>1430191</v>
      </c>
      <c r="I72" s="6">
        <f t="shared" si="2"/>
        <v>47889</v>
      </c>
    </row>
    <row r="73" spans="2:9" s="9" customFormat="1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>
      <c r="B74" s="2"/>
      <c r="C74" s="3" t="s">
        <v>77</v>
      </c>
      <c r="D74" s="6">
        <v>0</v>
      </c>
      <c r="E74" s="6">
        <v>0</v>
      </c>
      <c r="F74" s="6">
        <f t="shared" si="3"/>
        <v>0</v>
      </c>
      <c r="G74" s="6">
        <v>0</v>
      </c>
      <c r="H74" s="6">
        <v>0</v>
      </c>
      <c r="I74" s="6">
        <f t="shared" si="2"/>
        <v>0</v>
      </c>
    </row>
    <row r="75" spans="2:9">
      <c r="B75" s="2"/>
      <c r="C75" s="3" t="s">
        <v>78</v>
      </c>
      <c r="D75" s="6">
        <v>0</v>
      </c>
      <c r="E75" s="6">
        <v>0</v>
      </c>
      <c r="F75" s="6">
        <f t="shared" ref="F75:F80" si="11">D75+E75</f>
        <v>0</v>
      </c>
      <c r="G75" s="6">
        <v>0</v>
      </c>
      <c r="H75" s="6">
        <v>0</v>
      </c>
      <c r="I75" s="6">
        <f t="shared" ref="I75:I80" si="12">F75-G75</f>
        <v>0</v>
      </c>
    </row>
    <row r="76" spans="2:9">
      <c r="B76" s="2"/>
      <c r="C76" s="3" t="s">
        <v>79</v>
      </c>
      <c r="D76" s="6">
        <v>0</v>
      </c>
      <c r="E76" s="6">
        <v>0</v>
      </c>
      <c r="F76" s="6">
        <f t="shared" si="11"/>
        <v>0</v>
      </c>
      <c r="G76" s="6">
        <v>0</v>
      </c>
      <c r="H76" s="6">
        <v>0</v>
      </c>
      <c r="I76" s="6">
        <f t="shared" si="12"/>
        <v>0</v>
      </c>
    </row>
    <row r="77" spans="2:9">
      <c r="B77" s="2"/>
      <c r="C77" s="3" t="s">
        <v>80</v>
      </c>
      <c r="D77" s="6">
        <v>0</v>
      </c>
      <c r="E77" s="6">
        <v>0</v>
      </c>
      <c r="F77" s="6">
        <f t="shared" si="11"/>
        <v>0</v>
      </c>
      <c r="G77" s="6">
        <v>0</v>
      </c>
      <c r="H77" s="6">
        <v>0</v>
      </c>
      <c r="I77" s="6">
        <f t="shared" si="12"/>
        <v>0</v>
      </c>
    </row>
    <row r="78" spans="2:9">
      <c r="B78" s="2"/>
      <c r="C78" s="3" t="s">
        <v>81</v>
      </c>
      <c r="D78" s="6">
        <v>0</v>
      </c>
      <c r="E78" s="6">
        <v>0</v>
      </c>
      <c r="F78" s="6">
        <f t="shared" si="11"/>
        <v>0</v>
      </c>
      <c r="G78" s="6">
        <v>0</v>
      </c>
      <c r="H78" s="6">
        <v>0</v>
      </c>
      <c r="I78" s="6">
        <f t="shared" si="12"/>
        <v>0</v>
      </c>
    </row>
    <row r="79" spans="2:9">
      <c r="B79" s="2"/>
      <c r="C79" s="3" t="s">
        <v>82</v>
      </c>
      <c r="D79" s="6">
        <v>0</v>
      </c>
      <c r="E79" s="6">
        <v>0</v>
      </c>
      <c r="F79" s="6">
        <f t="shared" si="11"/>
        <v>0</v>
      </c>
      <c r="G79" s="6">
        <v>0</v>
      </c>
      <c r="H79" s="6">
        <v>0</v>
      </c>
      <c r="I79" s="6">
        <f t="shared" si="12"/>
        <v>0</v>
      </c>
    </row>
    <row r="80" spans="2:9" ht="12.75" thickBot="1">
      <c r="B80" s="4"/>
      <c r="C80" s="5" t="s">
        <v>83</v>
      </c>
      <c r="D80" s="6">
        <v>0</v>
      </c>
      <c r="E80" s="6">
        <v>0</v>
      </c>
      <c r="F80" s="6">
        <f t="shared" si="11"/>
        <v>0</v>
      </c>
      <c r="G80" s="6">
        <v>0</v>
      </c>
      <c r="H80" s="6">
        <v>0</v>
      </c>
      <c r="I80" s="6">
        <f t="shared" si="12"/>
        <v>0</v>
      </c>
    </row>
    <row r="81" spans="2:9" ht="12.75" thickBot="1">
      <c r="B81" s="34" t="s">
        <v>84</v>
      </c>
      <c r="C81" s="35"/>
      <c r="D81" s="7">
        <f t="shared" ref="D81:I81" si="13">D9+D17+D27+D37+D47+D57+D61+D69+D73</f>
        <v>51180112</v>
      </c>
      <c r="E81" s="7">
        <f t="shared" si="13"/>
        <v>14436597.709999999</v>
      </c>
      <c r="F81" s="7">
        <f t="shared" si="13"/>
        <v>65616709.709999993</v>
      </c>
      <c r="G81" s="7">
        <f t="shared" si="13"/>
        <v>47224034.730000004</v>
      </c>
      <c r="H81" s="7">
        <f t="shared" si="13"/>
        <v>46350089.340000004</v>
      </c>
      <c r="I81" s="7">
        <f t="shared" si="13"/>
        <v>18392674.98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78740157480314965" bottom="0.19685039370078741" header="0.31496062992125984" footer="0.31496062992125984"/>
  <pageSetup scale="9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2018-02-02T18:55:51Z</cp:lastPrinted>
  <dcterms:created xsi:type="dcterms:W3CDTF">2015-10-07T18:40:37Z</dcterms:created>
  <dcterms:modified xsi:type="dcterms:W3CDTF">2018-02-02T18:55:54Z</dcterms:modified>
</cp:coreProperties>
</file>