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20730" windowHeight="11760"/>
  </bookViews>
  <sheets>
    <sheet name="EAE CFG" sheetId="1" r:id="rId1"/>
  </sheets>
  <definedNames>
    <definedName name="_xlnm.Print_Area" localSheetId="0">'EAE CFG'!$B$2:$H$41</definedName>
  </definedNames>
  <calcPr calcId="124519"/>
</workbook>
</file>

<file path=xl/calcChain.xml><?xml version="1.0" encoding="utf-8"?>
<calcChain xmlns="http://schemas.openxmlformats.org/spreadsheetml/2006/main">
  <c r="G19" i="1"/>
  <c r="F19"/>
  <c r="E11" l="1"/>
  <c r="H11" s="1"/>
  <c r="E10"/>
  <c r="H10" s="1"/>
  <c r="E35"/>
  <c r="H35" s="1"/>
  <c r="E34"/>
  <c r="H34" s="1"/>
  <c r="E33"/>
  <c r="H33" s="1"/>
  <c r="E32"/>
  <c r="H32" s="1"/>
  <c r="E31"/>
  <c r="H31" s="1"/>
  <c r="E30"/>
  <c r="H30" s="1"/>
  <c r="E29"/>
  <c r="H29" s="1"/>
  <c r="E28"/>
  <c r="E27"/>
  <c r="H27" s="1"/>
  <c r="E25"/>
  <c r="H25" s="1"/>
  <c r="E24"/>
  <c r="H24" s="1"/>
  <c r="E23"/>
  <c r="H23" s="1"/>
  <c r="E22"/>
  <c r="H22" s="1"/>
  <c r="E21"/>
  <c r="H21" s="1"/>
  <c r="E20"/>
  <c r="H20" s="1"/>
  <c r="E19"/>
  <c r="H19" s="1"/>
  <c r="E17"/>
  <c r="H17" s="1"/>
  <c r="E16"/>
  <c r="H16" s="1"/>
  <c r="E15"/>
  <c r="H15" s="1"/>
  <c r="E14"/>
  <c r="H14" s="1"/>
  <c r="E13"/>
  <c r="H13" s="1"/>
  <c r="G26"/>
  <c r="F26"/>
  <c r="D26"/>
  <c r="C26"/>
  <c r="E26" l="1"/>
  <c r="H28"/>
  <c r="H26" s="1"/>
  <c r="E12"/>
  <c r="H12" s="1"/>
  <c r="F9"/>
  <c r="G9"/>
  <c r="D9"/>
  <c r="C9"/>
  <c r="E9" l="1"/>
  <c r="H9"/>
  <c r="H18"/>
  <c r="F18"/>
  <c r="F41" s="1"/>
  <c r="G18"/>
  <c r="G41" s="1"/>
  <c r="D18"/>
  <c r="D41" s="1"/>
  <c r="C18"/>
  <c r="C41" s="1"/>
  <c r="H41" l="1"/>
  <c r="E18"/>
  <c r="E41" s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<sst xmlns="http://schemas.openxmlformats.org/spreadsheetml/2006/main" count="52" uniqueCount="52">
  <si>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</si>
  <si>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</si>
  <si>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</si>
  <si>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</si>
  <si>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</si>
  <si>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</si>
  <si>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</si>
  <si>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</si>
  <si>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</si>
  <si>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</si>
  <si>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</si>
  <si>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</si>
  <si>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</si>
  <si>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</si>
  <si>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</si>
  <si>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</si>
  <si>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</si>
  <si>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</si>
  <si>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</si>
  <si>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</si>
  <si>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</si>
  <si>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</si>
  <si>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</si>
  <si>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</si>
  <si>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</si>
  <si>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</si>
  <si>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</si>
  <si>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</si>
  <si>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</si>
  <si>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</si>
  <si>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</si>
  <si>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</si>
  <si>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</si>
  <si>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</si>
  <si>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</si>
  <si>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</si>
  <si>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</si>
  <si>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</si>
  <si>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</si>
  <si>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</si>
  <si>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</si>
  <si>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</si>
  <si>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</si>
  <si>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</si>
  <si>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</si>
  <si>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</si>
  <si>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</si>
  <si>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</si>
  <si>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</si>
  <si>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Presidencia Municipal de Cuatro Ciénegas</t>
  </si>
  <si>
    <t>Del 01 de enero al 31 de Diciembre de 2017</t>
  </si>
  <si>
    <t>ASEC_EAEPECFG_4toTRIM_K9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</si>
</sst>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1"/>
  <sheetViews>
    <sheetView showGridLines="0" tabSelected="1" zoomScale="90" zoomScaleNormal="90" workbookViewId="0">
      <selection activeCell="B12" sqref="B12"/>
    </sheetView>
  </sheetViews>
  <sheetFormatPr baseColWidth="10" defaultColWidth="11.42578125" defaultRowHeight="12"/>
  <cols>
    <col min="1" max="1" width="0.85546875" style="1" customWidth="1"/>
    <col min="2" max="2" width="77.140625" style="1" customWidth="1"/>
    <col min="3" max="3" width="13.28515625" style="1" customWidth="1"/>
    <col min="4" max="4" width="14.7109375" style="1" customWidth="1"/>
    <col min="5" max="8" width="13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>
      <c r="I1" s="5" t="s">
        <v>51</v>
      </c>
    </row>
    <row r="2" spans="2:9" ht="15" customHeight="1">
      <c r="B2" s="11" t="s">
        <v>49</v>
      </c>
      <c r="C2" s="12"/>
      <c r="D2" s="12"/>
      <c r="E2" s="12"/>
      <c r="F2" s="12"/>
      <c r="G2" s="12"/>
      <c r="H2" s="25"/>
    </row>
    <row r="3" spans="2:9" ht="15" customHeight="1">
      <c r="B3" s="13" t="s">
        <v>0</v>
      </c>
      <c r="C3" s="14"/>
      <c r="D3" s="14"/>
      <c r="E3" s="14"/>
      <c r="F3" s="14"/>
      <c r="G3" s="14"/>
      <c r="H3" s="26"/>
    </row>
    <row r="4" spans="2:9" ht="15" customHeight="1">
      <c r="B4" s="13" t="s">
        <v>1</v>
      </c>
      <c r="C4" s="14"/>
      <c r="D4" s="14"/>
      <c r="E4" s="14"/>
      <c r="F4" s="14"/>
      <c r="G4" s="14"/>
      <c r="H4" s="26"/>
    </row>
    <row r="5" spans="2:9" ht="15" customHeight="1" thickBot="1">
      <c r="B5" s="15" t="s">
        <v>50</v>
      </c>
      <c r="C5" s="16"/>
      <c r="D5" s="16"/>
      <c r="E5" s="16"/>
      <c r="F5" s="16"/>
      <c r="G5" s="16"/>
      <c r="H5" s="27"/>
    </row>
    <row r="6" spans="2:9" ht="15" customHeight="1" thickBot="1">
      <c r="B6" s="17" t="s">
        <v>2</v>
      </c>
      <c r="C6" s="20" t="s">
        <v>3</v>
      </c>
      <c r="D6" s="21"/>
      <c r="E6" s="21"/>
      <c r="F6" s="21"/>
      <c r="G6" s="22"/>
      <c r="H6" s="23" t="s">
        <v>4</v>
      </c>
    </row>
    <row r="7" spans="2:9" ht="24.75" thickBot="1">
      <c r="B7" s="18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4"/>
    </row>
    <row r="8" spans="2:9" ht="15" customHeight="1" thickBot="1">
      <c r="B8" s="19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5" customHeight="1">
      <c r="B9" s="2" t="s">
        <v>12</v>
      </c>
      <c r="C9" s="8">
        <f t="shared" ref="C9:H9" si="0">SUM(C10:C17)</f>
        <v>29128351.84</v>
      </c>
      <c r="D9" s="8">
        <f t="shared" si="0"/>
        <v>5520140.8699999992</v>
      </c>
      <c r="E9" s="8">
        <f t="shared" si="0"/>
        <v>34648492.710000001</v>
      </c>
      <c r="F9" s="8">
        <f t="shared" si="0"/>
        <v>26415916.870000001</v>
      </c>
      <c r="G9" s="8">
        <f t="shared" si="0"/>
        <v>25744579.850000001</v>
      </c>
      <c r="H9" s="8">
        <f t="shared" si="0"/>
        <v>8232575.8399999989</v>
      </c>
    </row>
    <row r="10" spans="2:9" ht="15" customHeight="1">
      <c r="B10" s="3" t="s">
        <v>13</v>
      </c>
      <c r="C10" s="6">
        <v>4710000</v>
      </c>
      <c r="D10" s="6">
        <v>1217606.67</v>
      </c>
      <c r="E10" s="6">
        <f t="shared" ref="E10:E11" si="1">C10+D10</f>
        <v>5927606.6699999999</v>
      </c>
      <c r="F10" s="6">
        <v>4538853.82</v>
      </c>
      <c r="G10" s="6">
        <v>4538853.82</v>
      </c>
      <c r="H10" s="6">
        <f t="shared" ref="H10:H11" si="2">E10-F10</f>
        <v>1388752.8499999996</v>
      </c>
    </row>
    <row r="11" spans="2:9" ht="15" customHeight="1">
      <c r="B11" s="3" t="s">
        <v>14</v>
      </c>
      <c r="C11" s="6">
        <v>468000</v>
      </c>
      <c r="D11" s="6">
        <v>64973.3</v>
      </c>
      <c r="E11" s="6">
        <f t="shared" si="1"/>
        <v>532973.30000000005</v>
      </c>
      <c r="F11" s="6">
        <v>362612.71</v>
      </c>
      <c r="G11" s="6">
        <v>362403.71</v>
      </c>
      <c r="H11" s="6">
        <f t="shared" si="2"/>
        <v>170360.59000000003</v>
      </c>
    </row>
    <row r="12" spans="2:9" ht="15" customHeight="1">
      <c r="B12" s="3" t="s">
        <v>15</v>
      </c>
      <c r="C12" s="6">
        <v>13321831.470000001</v>
      </c>
      <c r="D12" s="6">
        <v>1962520.01</v>
      </c>
      <c r="E12" s="6">
        <f>C12+D12</f>
        <v>15284351.48</v>
      </c>
      <c r="F12" s="6">
        <v>12330336.07</v>
      </c>
      <c r="G12" s="6">
        <v>11908597.369999999</v>
      </c>
      <c r="H12" s="6">
        <f>E12-F12</f>
        <v>2954015.41</v>
      </c>
    </row>
    <row r="13" spans="2:9" ht="15" customHeight="1">
      <c r="B13" s="3" t="s">
        <v>16</v>
      </c>
      <c r="C13" s="6">
        <v>0</v>
      </c>
      <c r="D13" s="6">
        <v>0</v>
      </c>
      <c r="E13" s="6">
        <f>C13+D13</f>
        <v>0</v>
      </c>
      <c r="F13" s="6">
        <v>0</v>
      </c>
      <c r="G13" s="6">
        <v>0</v>
      </c>
      <c r="H13" s="6">
        <f t="shared" ref="H13:H17" si="3">E13-F13</f>
        <v>0</v>
      </c>
    </row>
    <row r="14" spans="2:9" ht="15" customHeight="1">
      <c r="B14" s="3" t="s">
        <v>17</v>
      </c>
      <c r="C14" s="6">
        <v>2914100</v>
      </c>
      <c r="D14" s="6">
        <v>488781.9</v>
      </c>
      <c r="E14" s="6">
        <f t="shared" ref="E14:E17" si="4">C14+D14</f>
        <v>3402881.9</v>
      </c>
      <c r="F14" s="6">
        <v>2433881.36</v>
      </c>
      <c r="G14" s="6">
        <v>2423496.36</v>
      </c>
      <c r="H14" s="6">
        <f t="shared" si="3"/>
        <v>969000.54</v>
      </c>
    </row>
    <row r="15" spans="2:9" ht="15" customHeight="1">
      <c r="B15" s="3" t="s">
        <v>18</v>
      </c>
      <c r="C15" s="6">
        <v>0</v>
      </c>
      <c r="D15" s="6">
        <v>0</v>
      </c>
      <c r="E15" s="6">
        <f t="shared" si="4"/>
        <v>0</v>
      </c>
      <c r="F15" s="6">
        <v>0</v>
      </c>
      <c r="G15" s="6">
        <v>0</v>
      </c>
      <c r="H15" s="6">
        <f t="shared" si="3"/>
        <v>0</v>
      </c>
    </row>
    <row r="16" spans="2:9" ht="15" customHeight="1">
      <c r="B16" s="3" t="s">
        <v>19</v>
      </c>
      <c r="C16" s="6">
        <v>7714420.3700000001</v>
      </c>
      <c r="D16" s="6">
        <v>576852.64</v>
      </c>
      <c r="E16" s="6">
        <f t="shared" si="4"/>
        <v>8291273.0099999998</v>
      </c>
      <c r="F16" s="6">
        <v>5553349.3600000003</v>
      </c>
      <c r="G16" s="6">
        <v>5541148.2400000002</v>
      </c>
      <c r="H16" s="6">
        <f t="shared" si="3"/>
        <v>2737923.6499999994</v>
      </c>
    </row>
    <row r="17" spans="2:8" ht="15" customHeight="1">
      <c r="B17" s="3" t="s">
        <v>20</v>
      </c>
      <c r="C17" s="6">
        <v>0</v>
      </c>
      <c r="D17" s="6">
        <v>1209406.3500000001</v>
      </c>
      <c r="E17" s="6">
        <f t="shared" si="4"/>
        <v>1209406.3500000001</v>
      </c>
      <c r="F17" s="6">
        <v>1196883.55</v>
      </c>
      <c r="G17" s="6">
        <v>970080.35</v>
      </c>
      <c r="H17" s="6">
        <f t="shared" si="3"/>
        <v>12522.800000000047</v>
      </c>
    </row>
    <row r="18" spans="2:8" s="9" customFormat="1" ht="15" customHeight="1">
      <c r="B18" s="2" t="s">
        <v>21</v>
      </c>
      <c r="C18" s="8">
        <f t="shared" ref="C18:H18" si="5">SUM(C19:C25)</f>
        <v>20957172.560000002</v>
      </c>
      <c r="D18" s="8">
        <f t="shared" si="5"/>
        <v>8706405.6499999985</v>
      </c>
      <c r="E18" s="8">
        <f t="shared" si="5"/>
        <v>29663578.210000001</v>
      </c>
      <c r="F18" s="8">
        <f t="shared" si="5"/>
        <v>20070569.870000001</v>
      </c>
      <c r="G18" s="8">
        <f t="shared" si="5"/>
        <v>19868170.5</v>
      </c>
      <c r="H18" s="8">
        <f t="shared" si="5"/>
        <v>9593008.3400000017</v>
      </c>
    </row>
    <row r="19" spans="2:8" ht="15" customHeight="1">
      <c r="B19" s="3" t="s">
        <v>22</v>
      </c>
      <c r="C19" s="6">
        <v>2935500</v>
      </c>
      <c r="D19" s="6">
        <v>6867352.21</v>
      </c>
      <c r="E19" s="6">
        <f t="shared" ref="E19:E25" si="6">C19+D19</f>
        <v>9802852.2100000009</v>
      </c>
      <c r="F19" s="6">
        <f>5518088+1277446.5</f>
        <v>6795534.5</v>
      </c>
      <c r="G19" s="6">
        <f>5512167+1277446.5</f>
        <v>6789613.5</v>
      </c>
      <c r="H19" s="6">
        <f t="shared" ref="H19:H25" si="7">E19-F19</f>
        <v>3007317.7100000009</v>
      </c>
    </row>
    <row r="20" spans="2:8" ht="15" customHeight="1">
      <c r="B20" s="3" t="s">
        <v>23</v>
      </c>
      <c r="C20" s="6">
        <v>12824872.560000001</v>
      </c>
      <c r="D20" s="6">
        <v>95430.64</v>
      </c>
      <c r="E20" s="6">
        <f t="shared" si="6"/>
        <v>12920303.200000001</v>
      </c>
      <c r="F20" s="6">
        <v>8210401.1100000003</v>
      </c>
      <c r="G20" s="6">
        <v>8166662.1100000003</v>
      </c>
      <c r="H20" s="6">
        <f t="shared" si="7"/>
        <v>4709902.0900000008</v>
      </c>
    </row>
    <row r="21" spans="2:8" ht="15" customHeight="1">
      <c r="B21" s="3" t="s">
        <v>24</v>
      </c>
      <c r="C21" s="6">
        <v>897800</v>
      </c>
      <c r="D21" s="6">
        <v>143380.72</v>
      </c>
      <c r="E21" s="6">
        <f t="shared" si="6"/>
        <v>1041180.72</v>
      </c>
      <c r="F21" s="6">
        <v>683076.23</v>
      </c>
      <c r="G21" s="6">
        <v>683076.23</v>
      </c>
      <c r="H21" s="6">
        <f t="shared" si="7"/>
        <v>358104.49</v>
      </c>
    </row>
    <row r="22" spans="2:8" ht="15" customHeight="1">
      <c r="B22" s="3" t="s">
        <v>25</v>
      </c>
      <c r="C22" s="6">
        <v>534000</v>
      </c>
      <c r="D22" s="6">
        <v>121150.29</v>
      </c>
      <c r="E22" s="6">
        <f t="shared" si="6"/>
        <v>655150.29</v>
      </c>
      <c r="F22" s="6">
        <v>467458.96</v>
      </c>
      <c r="G22" s="6">
        <v>467458.96</v>
      </c>
      <c r="H22" s="6">
        <f t="shared" si="7"/>
        <v>187691.33000000002</v>
      </c>
    </row>
    <row r="23" spans="2:8" ht="15" customHeight="1">
      <c r="B23" s="3" t="s">
        <v>27</v>
      </c>
      <c r="C23" s="6">
        <v>1256000</v>
      </c>
      <c r="D23" s="6">
        <v>191598.91</v>
      </c>
      <c r="E23" s="6">
        <f t="shared" si="6"/>
        <v>1447598.91</v>
      </c>
      <c r="F23" s="6">
        <v>919303.88</v>
      </c>
      <c r="G23" s="6">
        <v>918885.88</v>
      </c>
      <c r="H23" s="6">
        <f t="shared" si="7"/>
        <v>528295.02999999991</v>
      </c>
    </row>
    <row r="24" spans="2:8" ht="15" customHeight="1">
      <c r="B24" s="3" t="s">
        <v>28</v>
      </c>
      <c r="C24" s="6">
        <v>742500</v>
      </c>
      <c r="D24" s="6">
        <v>83824.679999999993</v>
      </c>
      <c r="E24" s="6">
        <f t="shared" si="6"/>
        <v>826324.67999999993</v>
      </c>
      <c r="F24" s="6">
        <v>622179.09</v>
      </c>
      <c r="G24" s="6">
        <v>613970.09</v>
      </c>
      <c r="H24" s="6">
        <f t="shared" si="7"/>
        <v>204145.58999999997</v>
      </c>
    </row>
    <row r="25" spans="2:8" ht="15" customHeight="1">
      <c r="B25" s="3" t="s">
        <v>29</v>
      </c>
      <c r="C25" s="6">
        <v>1766500</v>
      </c>
      <c r="D25" s="6">
        <v>1203668.2</v>
      </c>
      <c r="E25" s="6">
        <f t="shared" si="6"/>
        <v>2970168.2</v>
      </c>
      <c r="F25" s="6">
        <v>2372616.1</v>
      </c>
      <c r="G25" s="6">
        <v>2228503.73</v>
      </c>
      <c r="H25" s="6">
        <f t="shared" si="7"/>
        <v>597552.10000000009</v>
      </c>
    </row>
    <row r="26" spans="2:8" s="9" customFormat="1" ht="15" customHeight="1">
      <c r="B26" s="2" t="s">
        <v>30</v>
      </c>
      <c r="C26" s="8">
        <f t="shared" ref="C26:H26" si="8">SUM(C27:C35)</f>
        <v>1094587.6000000001</v>
      </c>
      <c r="D26" s="8">
        <f t="shared" si="8"/>
        <v>210051.19</v>
      </c>
      <c r="E26" s="8">
        <f t="shared" si="8"/>
        <v>1304638.79</v>
      </c>
      <c r="F26" s="8">
        <f t="shared" si="8"/>
        <v>837547.99</v>
      </c>
      <c r="G26" s="8">
        <f t="shared" si="8"/>
        <v>847338.99</v>
      </c>
      <c r="H26" s="8">
        <f t="shared" si="8"/>
        <v>467090.79999999993</v>
      </c>
    </row>
    <row r="27" spans="2:8" ht="15" customHeight="1">
      <c r="B27" s="3" t="s">
        <v>31</v>
      </c>
      <c r="C27" s="6">
        <v>0</v>
      </c>
      <c r="D27" s="6">
        <v>0</v>
      </c>
      <c r="E27" s="6">
        <f t="shared" ref="E27:E35" si="9">C27+D27</f>
        <v>0</v>
      </c>
      <c r="F27" s="6">
        <v>0</v>
      </c>
      <c r="G27" s="6">
        <v>0</v>
      </c>
      <c r="H27" s="6">
        <f t="shared" ref="H27:H35" si="10">E27-F27</f>
        <v>0</v>
      </c>
    </row>
    <row r="28" spans="2:8" ht="15" customHeight="1">
      <c r="B28" s="3" t="s">
        <v>32</v>
      </c>
      <c r="C28" s="6">
        <v>699587.6</v>
      </c>
      <c r="D28" s="6">
        <v>128945.97</v>
      </c>
      <c r="E28" s="6">
        <f t="shared" si="9"/>
        <v>828533.57</v>
      </c>
      <c r="F28" s="6">
        <v>487291.66</v>
      </c>
      <c r="G28" s="6">
        <v>497082.66</v>
      </c>
      <c r="H28" s="6">
        <f t="shared" si="10"/>
        <v>341241.91</v>
      </c>
    </row>
    <row r="29" spans="2:8" ht="15" customHeight="1">
      <c r="B29" s="3" t="s">
        <v>33</v>
      </c>
      <c r="C29" s="6">
        <v>0</v>
      </c>
      <c r="D29" s="6">
        <v>0</v>
      </c>
      <c r="E29" s="6">
        <f t="shared" si="9"/>
        <v>0</v>
      </c>
      <c r="F29" s="6">
        <v>0</v>
      </c>
      <c r="G29" s="6">
        <v>0</v>
      </c>
      <c r="H29" s="6">
        <f t="shared" si="10"/>
        <v>0</v>
      </c>
    </row>
    <row r="30" spans="2:8" ht="15" customHeight="1">
      <c r="B30" s="3" t="s">
        <v>34</v>
      </c>
      <c r="C30" s="6">
        <v>0</v>
      </c>
      <c r="D30" s="6">
        <v>0</v>
      </c>
      <c r="E30" s="6">
        <f t="shared" si="9"/>
        <v>0</v>
      </c>
      <c r="F30" s="6">
        <v>0</v>
      </c>
      <c r="G30" s="6">
        <v>0</v>
      </c>
      <c r="H30" s="6">
        <f t="shared" si="10"/>
        <v>0</v>
      </c>
    </row>
    <row r="31" spans="2:8" ht="15" customHeight="1">
      <c r="B31" s="3" t="s">
        <v>35</v>
      </c>
      <c r="C31" s="6">
        <v>0</v>
      </c>
      <c r="D31" s="6">
        <v>0</v>
      </c>
      <c r="E31" s="6">
        <f t="shared" si="9"/>
        <v>0</v>
      </c>
      <c r="F31" s="6">
        <v>0</v>
      </c>
      <c r="G31" s="6">
        <v>0</v>
      </c>
      <c r="H31" s="6">
        <f t="shared" si="10"/>
        <v>0</v>
      </c>
    </row>
    <row r="32" spans="2:8" ht="15" customHeight="1">
      <c r="B32" s="3" t="s">
        <v>36</v>
      </c>
      <c r="C32" s="6">
        <v>0</v>
      </c>
      <c r="D32" s="6">
        <v>0</v>
      </c>
      <c r="E32" s="6">
        <f t="shared" si="9"/>
        <v>0</v>
      </c>
      <c r="F32" s="6">
        <v>0</v>
      </c>
      <c r="G32" s="6">
        <v>0</v>
      </c>
      <c r="H32" s="6">
        <f t="shared" si="10"/>
        <v>0</v>
      </c>
    </row>
    <row r="33" spans="2:8" ht="15" customHeight="1">
      <c r="B33" s="3" t="s">
        <v>37</v>
      </c>
      <c r="C33" s="6">
        <v>395000</v>
      </c>
      <c r="D33" s="6">
        <v>81105.22</v>
      </c>
      <c r="E33" s="6">
        <f t="shared" si="9"/>
        <v>476105.22</v>
      </c>
      <c r="F33" s="6">
        <v>350256.33</v>
      </c>
      <c r="G33" s="6">
        <v>350256.33</v>
      </c>
      <c r="H33" s="6">
        <f t="shared" si="10"/>
        <v>125848.88999999996</v>
      </c>
    </row>
    <row r="34" spans="2:8" ht="15" customHeight="1">
      <c r="B34" s="3" t="s">
        <v>38</v>
      </c>
      <c r="C34" s="6">
        <v>0</v>
      </c>
      <c r="D34" s="6">
        <v>0</v>
      </c>
      <c r="E34" s="6">
        <f t="shared" si="9"/>
        <v>0</v>
      </c>
      <c r="F34" s="6">
        <v>0</v>
      </c>
      <c r="G34" s="6">
        <v>0</v>
      </c>
      <c r="H34" s="6">
        <f t="shared" si="10"/>
        <v>0</v>
      </c>
    </row>
    <row r="35" spans="2:8" ht="15" customHeight="1">
      <c r="B35" s="3" t="s">
        <v>39</v>
      </c>
      <c r="C35" s="6">
        <v>0</v>
      </c>
      <c r="D35" s="6">
        <v>0</v>
      </c>
      <c r="E35" s="6">
        <f t="shared" si="9"/>
        <v>0</v>
      </c>
      <c r="F35" s="6">
        <v>0</v>
      </c>
      <c r="G35" s="6">
        <v>0</v>
      </c>
      <c r="H35" s="6">
        <f t="shared" si="10"/>
        <v>0</v>
      </c>
    </row>
    <row r="36" spans="2:8" s="9" customFormat="1" ht="15" customHeight="1">
      <c r="B36" s="2" t="s">
        <v>40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</row>
    <row r="37" spans="2:8" ht="15" customHeight="1">
      <c r="B37" s="3" t="s">
        <v>41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15" customHeight="1">
      <c r="B38" s="3" t="s">
        <v>42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2:8" ht="15" customHeight="1">
      <c r="B39" s="3" t="s">
        <v>43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</row>
    <row r="40" spans="2:8" ht="15" customHeight="1" thickBot="1">
      <c r="B40" s="3" t="s">
        <v>44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15" customHeight="1" thickBot="1">
      <c r="B41" s="4" t="s">
        <v>26</v>
      </c>
      <c r="C41" s="7">
        <f>C9+C18+C26+C36</f>
        <v>51180112.000000007</v>
      </c>
      <c r="D41" s="7">
        <f>D9+D18+D26+D36</f>
        <v>14436597.709999997</v>
      </c>
      <c r="E41" s="7">
        <f>E9+E18+E26+E36</f>
        <v>65616709.710000001</v>
      </c>
      <c r="F41" s="7">
        <f>F9+F18+F26+F36</f>
        <v>47324034.730000004</v>
      </c>
      <c r="G41" s="7">
        <f>G9+G18+G26+G36</f>
        <v>46460089.340000004</v>
      </c>
      <c r="H41" s="7">
        <f>H9+H18+H26+H36</f>
        <v>18292674.98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59055118110236227" bottom="0.19685039370078741" header="0.31496062992125984" footer="0.31496062992125984"/>
  <pageSetup scale="85" orientation="landscape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2018-02-02T19:00:39Z</cp:lastPrinted>
  <dcterms:created xsi:type="dcterms:W3CDTF">2015-10-07T18:41:16Z</dcterms:created>
  <dcterms:modified xsi:type="dcterms:W3CDTF">2018-02-02T19:00:57Z</dcterms:modified>
</cp:coreProperties>
</file>