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F17" i="1" l="1"/>
  <c r="E81" i="1" l="1"/>
  <c r="I80" i="1" l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6" i="1"/>
  <c r="I55" i="1"/>
  <c r="I54" i="1"/>
  <c r="I52" i="1"/>
  <c r="I51" i="1"/>
  <c r="I50" i="1"/>
  <c r="I49" i="1"/>
  <c r="I48" i="1"/>
  <c r="I46" i="1"/>
  <c r="I45" i="1"/>
  <c r="I44" i="1"/>
  <c r="I43" i="1"/>
  <c r="I42" i="1"/>
  <c r="I39" i="1"/>
  <c r="I38" i="1"/>
  <c r="I36" i="1"/>
  <c r="I34" i="1"/>
  <c r="I25" i="1"/>
  <c r="I23" i="1"/>
  <c r="I20" i="1"/>
  <c r="I16" i="1"/>
  <c r="I15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I59" i="1" s="1"/>
  <c r="F58" i="1"/>
  <c r="I58" i="1" s="1"/>
  <c r="F57" i="1"/>
  <c r="I57" i="1" s="1"/>
  <c r="F56" i="1"/>
  <c r="F55" i="1"/>
  <c r="F54" i="1"/>
  <c r="F53" i="1"/>
  <c r="I53" i="1" s="1"/>
  <c r="F52" i="1"/>
  <c r="F51" i="1"/>
  <c r="F50" i="1"/>
  <c r="F49" i="1"/>
  <c r="F48" i="1"/>
  <c r="F47" i="1"/>
  <c r="I47" i="1" s="1"/>
  <c r="F46" i="1"/>
  <c r="F45" i="1"/>
  <c r="F44" i="1"/>
  <c r="F43" i="1"/>
  <c r="F42" i="1"/>
  <c r="F41" i="1"/>
  <c r="I41" i="1" s="1"/>
  <c r="F40" i="1"/>
  <c r="I40" i="1" s="1"/>
  <c r="F39" i="1"/>
  <c r="F38" i="1"/>
  <c r="F37" i="1"/>
  <c r="I37" i="1" s="1"/>
  <c r="F36" i="1"/>
  <c r="F35" i="1"/>
  <c r="I35" i="1" s="1"/>
  <c r="F34" i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F24" i="1"/>
  <c r="I24" i="1" s="1"/>
  <c r="F23" i="1"/>
  <c r="F22" i="1"/>
  <c r="I22" i="1" s="1"/>
  <c r="F21" i="1"/>
  <c r="I21" i="1" s="1"/>
  <c r="F20" i="1"/>
  <c r="F19" i="1"/>
  <c r="I19" i="1" s="1"/>
  <c r="F18" i="1"/>
  <c r="I18" i="1" s="1"/>
  <c r="I17" i="1"/>
  <c r="F16" i="1"/>
  <c r="F15" i="1"/>
  <c r="F14" i="1"/>
  <c r="I14" i="1" s="1"/>
  <c r="F13" i="1"/>
  <c r="I13" i="1" s="1"/>
  <c r="F12" i="1"/>
  <c r="I12" i="1" s="1"/>
  <c r="F11" i="1"/>
  <c r="I11" i="1" s="1"/>
  <c r="F10" i="1"/>
  <c r="F9" i="1" l="1"/>
  <c r="I9" i="1" s="1"/>
  <c r="I81" i="1" s="1"/>
  <c r="I10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<sst xmlns="http://schemas.openxmlformats.org/spreadsheetml/2006/main" count="92" uniqueCount="92">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</sst>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I81" sqref="I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89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90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v>491485351.63</v>
      </c>
      <c r="E9" s="8">
        <v>317763772.02999997</v>
      </c>
      <c r="F9" s="8">
        <f>SUM(F10:F16)</f>
        <v>809249123.65999997</v>
      </c>
      <c r="G9" s="8">
        <v>809095621.90999997</v>
      </c>
      <c r="H9" s="8">
        <v>808215077.08000004</v>
      </c>
      <c r="I9" s="8">
        <f>+F9-G9</f>
        <v>153501.75</v>
      </c>
    </row>
    <row r="10" spans="2:11" x14ac:dyDescent="0.2">
      <c r="B10" s="2"/>
      <c r="C10" s="3" t="s">
        <v>13</v>
      </c>
      <c r="D10" s="6">
        <v>297152697.85000002</v>
      </c>
      <c r="E10" s="6">
        <v>127144236.11</v>
      </c>
      <c r="F10" s="6">
        <f>+D10+E10</f>
        <v>424296933.96000004</v>
      </c>
      <c r="G10" s="6">
        <v>424281486.62</v>
      </c>
      <c r="H10" s="6">
        <v>424281486.62</v>
      </c>
      <c r="I10" s="6">
        <f>+F10-G10</f>
        <v>15447.340000033379</v>
      </c>
    </row>
    <row r="11" spans="2:11" x14ac:dyDescent="0.2">
      <c r="B11" s="2"/>
      <c r="C11" s="3" t="s">
        <v>14</v>
      </c>
      <c r="D11" s="6">
        <v>68460068.099999994</v>
      </c>
      <c r="E11" s="6">
        <v>13968655.800000001</v>
      </c>
      <c r="F11" s="6">
        <f t="shared" ref="F11:F74" si="0">+D11+E11</f>
        <v>82428723.899999991</v>
      </c>
      <c r="G11" s="6">
        <v>82421687.590000004</v>
      </c>
      <c r="H11" s="6">
        <v>82421687.590000004</v>
      </c>
      <c r="I11" s="6">
        <f t="shared" ref="I11:I74" si="1">+F11-G11</f>
        <v>7036.309999987483</v>
      </c>
    </row>
    <row r="12" spans="2:11" x14ac:dyDescent="0.2">
      <c r="B12" s="2"/>
      <c r="C12" s="3" t="s">
        <v>15</v>
      </c>
      <c r="D12" s="6">
        <v>48601401.140000001</v>
      </c>
      <c r="E12" s="6">
        <v>66503200.219999999</v>
      </c>
      <c r="F12" s="6">
        <f t="shared" si="0"/>
        <v>115104601.36</v>
      </c>
      <c r="G12" s="6">
        <v>115099619.05</v>
      </c>
      <c r="H12" s="6">
        <v>115099619.05</v>
      </c>
      <c r="I12" s="6">
        <f t="shared" si="1"/>
        <v>4982.3100000023842</v>
      </c>
    </row>
    <row r="13" spans="2:11" x14ac:dyDescent="0.2">
      <c r="B13" s="2"/>
      <c r="C13" s="3" t="s">
        <v>16</v>
      </c>
      <c r="D13" s="6">
        <v>2723958.15</v>
      </c>
      <c r="E13" s="6">
        <v>54722947.030000001</v>
      </c>
      <c r="F13" s="6">
        <f t="shared" si="0"/>
        <v>57446905.18</v>
      </c>
      <c r="G13" s="6">
        <v>57446903.710000001</v>
      </c>
      <c r="H13" s="6">
        <v>57446903.710000001</v>
      </c>
      <c r="I13" s="6">
        <f t="shared" si="1"/>
        <v>1.4699999988079071</v>
      </c>
    </row>
    <row r="14" spans="2:11" x14ac:dyDescent="0.2">
      <c r="B14" s="2"/>
      <c r="C14" s="3" t="s">
        <v>17</v>
      </c>
      <c r="D14" s="6">
        <v>74316366.900000006</v>
      </c>
      <c r="E14" s="6">
        <v>54528807.009999998</v>
      </c>
      <c r="F14" s="6">
        <f t="shared" si="0"/>
        <v>128845173.91</v>
      </c>
      <c r="G14" s="6">
        <v>128720170.29000001</v>
      </c>
      <c r="H14" s="6">
        <v>127839625.45999999</v>
      </c>
      <c r="I14" s="6">
        <f t="shared" si="1"/>
        <v>125003.61999998987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11" x14ac:dyDescent="0.2">
      <c r="B16" s="2"/>
      <c r="C16" s="3" t="s">
        <v>19</v>
      </c>
      <c r="D16" s="6">
        <v>230859.49</v>
      </c>
      <c r="E16" s="6">
        <v>895925.86</v>
      </c>
      <c r="F16" s="6">
        <f t="shared" si="0"/>
        <v>1126785.3500000001</v>
      </c>
      <c r="G16" s="6">
        <v>1125754.6499999999</v>
      </c>
      <c r="H16" s="6">
        <v>1125754.6499999999</v>
      </c>
      <c r="I16" s="6">
        <f t="shared" si="1"/>
        <v>1030.7000000001863</v>
      </c>
    </row>
    <row r="17" spans="2:9" s="9" customFormat="1" x14ac:dyDescent="0.2">
      <c r="B17" s="12" t="s">
        <v>20</v>
      </c>
      <c r="C17" s="13"/>
      <c r="D17" s="8">
        <v>82767509.730000004</v>
      </c>
      <c r="E17" s="8">
        <v>23508121.23</v>
      </c>
      <c r="F17" s="8">
        <f t="shared" si="0"/>
        <v>106275630.96000001</v>
      </c>
      <c r="G17" s="8">
        <v>104199381.94</v>
      </c>
      <c r="H17" s="8">
        <v>102829107.3</v>
      </c>
      <c r="I17" s="8">
        <f t="shared" si="1"/>
        <v>2076249.0200000107</v>
      </c>
    </row>
    <row r="18" spans="2:9" x14ac:dyDescent="0.2">
      <c r="B18" s="2"/>
      <c r="C18" s="3" t="s">
        <v>21</v>
      </c>
      <c r="D18" s="6">
        <v>6875763.7300000004</v>
      </c>
      <c r="E18" s="6">
        <v>677302.74</v>
      </c>
      <c r="F18" s="6">
        <f t="shared" si="0"/>
        <v>7553066.4700000007</v>
      </c>
      <c r="G18" s="6">
        <v>7172403.6299999999</v>
      </c>
      <c r="H18" s="6">
        <v>6425340.1500000004</v>
      </c>
      <c r="I18" s="6">
        <f t="shared" si="1"/>
        <v>380662.84000000078</v>
      </c>
    </row>
    <row r="19" spans="2:9" x14ac:dyDescent="0.2">
      <c r="B19" s="2"/>
      <c r="C19" s="3" t="s">
        <v>22</v>
      </c>
      <c r="D19" s="6">
        <v>7878285.9400000004</v>
      </c>
      <c r="E19" s="6">
        <v>2914361.19</v>
      </c>
      <c r="F19" s="6">
        <f t="shared" si="0"/>
        <v>10792647.130000001</v>
      </c>
      <c r="G19" s="6">
        <v>10551055.699999999</v>
      </c>
      <c r="H19" s="6">
        <v>10551055.699999999</v>
      </c>
      <c r="I19" s="6">
        <f t="shared" si="1"/>
        <v>241591.43000000156</v>
      </c>
    </row>
    <row r="20" spans="2:9" x14ac:dyDescent="0.2">
      <c r="B20" s="2"/>
      <c r="C20" s="3" t="s">
        <v>23</v>
      </c>
      <c r="D20" s="6">
        <v>39610.449999999997</v>
      </c>
      <c r="E20" s="6">
        <v>291303.67999999999</v>
      </c>
      <c r="F20" s="6">
        <f t="shared" si="0"/>
        <v>330914.13</v>
      </c>
      <c r="G20" s="6">
        <v>319721.11</v>
      </c>
      <c r="H20" s="6">
        <v>319721.11</v>
      </c>
      <c r="I20" s="6">
        <f t="shared" si="1"/>
        <v>11193.020000000019</v>
      </c>
    </row>
    <row r="21" spans="2:9" x14ac:dyDescent="0.2">
      <c r="B21" s="2"/>
      <c r="C21" s="3" t="s">
        <v>24</v>
      </c>
      <c r="D21" s="6">
        <v>13844287.08</v>
      </c>
      <c r="E21" s="6">
        <v>-4614104.12</v>
      </c>
      <c r="F21" s="6">
        <f t="shared" si="0"/>
        <v>9230182.9600000009</v>
      </c>
      <c r="G21" s="6">
        <v>8770019.2300000004</v>
      </c>
      <c r="H21" s="6">
        <v>8768018.2300000004</v>
      </c>
      <c r="I21" s="6">
        <f t="shared" si="1"/>
        <v>460163.73000000045</v>
      </c>
    </row>
    <row r="22" spans="2:9" x14ac:dyDescent="0.2">
      <c r="B22" s="2"/>
      <c r="C22" s="3" t="s">
        <v>25</v>
      </c>
      <c r="D22" s="6">
        <v>3618845.09</v>
      </c>
      <c r="E22" s="6">
        <v>1018481.95</v>
      </c>
      <c r="F22" s="6">
        <f t="shared" si="0"/>
        <v>4637327.04</v>
      </c>
      <c r="G22" s="6">
        <v>4246039.09</v>
      </c>
      <c r="H22" s="6">
        <v>4246039.09</v>
      </c>
      <c r="I22" s="6">
        <f t="shared" si="1"/>
        <v>391287.95000000019</v>
      </c>
    </row>
    <row r="23" spans="2:9" x14ac:dyDescent="0.2">
      <c r="B23" s="2"/>
      <c r="C23" s="3" t="s">
        <v>26</v>
      </c>
      <c r="D23" s="6">
        <v>41673121.869999997</v>
      </c>
      <c r="E23" s="6">
        <v>12234010.84</v>
      </c>
      <c r="F23" s="6">
        <f t="shared" si="0"/>
        <v>53907132.709999993</v>
      </c>
      <c r="G23" s="6">
        <v>53566475.399999999</v>
      </c>
      <c r="H23" s="6">
        <v>53566475.399999999</v>
      </c>
      <c r="I23" s="6">
        <f t="shared" si="1"/>
        <v>340657.30999999493</v>
      </c>
    </row>
    <row r="24" spans="2:9" x14ac:dyDescent="0.2">
      <c r="B24" s="2"/>
      <c r="C24" s="3" t="s">
        <v>27</v>
      </c>
      <c r="D24" s="6">
        <v>5117849.3099999996</v>
      </c>
      <c r="E24" s="6">
        <v>10456361.699999999</v>
      </c>
      <c r="F24" s="6">
        <f t="shared" si="0"/>
        <v>15574211.009999998</v>
      </c>
      <c r="G24" s="6">
        <v>15549677.09</v>
      </c>
      <c r="H24" s="6">
        <v>14928466.93</v>
      </c>
      <c r="I24" s="6">
        <f t="shared" si="1"/>
        <v>24533.919999998063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f t="shared" si="0"/>
        <v>0</v>
      </c>
      <c r="G25" s="6">
        <v>0</v>
      </c>
      <c r="H25" s="6">
        <v>0</v>
      </c>
      <c r="I25" s="6">
        <f t="shared" si="1"/>
        <v>0</v>
      </c>
    </row>
    <row r="26" spans="2:9" x14ac:dyDescent="0.2">
      <c r="B26" s="2"/>
      <c r="C26" s="3" t="s">
        <v>29</v>
      </c>
      <c r="D26" s="6">
        <v>3719746.26</v>
      </c>
      <c r="E26" s="6">
        <v>530403.25</v>
      </c>
      <c r="F26" s="6">
        <f t="shared" si="0"/>
        <v>4250149.51</v>
      </c>
      <c r="G26" s="6">
        <v>4023990.69</v>
      </c>
      <c r="H26" s="6">
        <v>4023990.69</v>
      </c>
      <c r="I26" s="6">
        <f t="shared" si="1"/>
        <v>226158.81999999983</v>
      </c>
    </row>
    <row r="27" spans="2:9" s="9" customFormat="1" x14ac:dyDescent="0.2">
      <c r="B27" s="12" t="s">
        <v>30</v>
      </c>
      <c r="C27" s="13"/>
      <c r="D27" s="8">
        <v>543072525.54999995</v>
      </c>
      <c r="E27" s="8">
        <v>146263521.77000001</v>
      </c>
      <c r="F27" s="8">
        <f t="shared" si="0"/>
        <v>689336047.31999993</v>
      </c>
      <c r="G27" s="8">
        <v>686355902.24000001</v>
      </c>
      <c r="H27" s="8">
        <v>683422068.05999994</v>
      </c>
      <c r="I27" s="8">
        <f t="shared" si="1"/>
        <v>2980145.0799999237</v>
      </c>
    </row>
    <row r="28" spans="2:9" x14ac:dyDescent="0.2">
      <c r="B28" s="2"/>
      <c r="C28" s="3" t="s">
        <v>31</v>
      </c>
      <c r="D28" s="6">
        <v>207014337.88</v>
      </c>
      <c r="E28" s="6">
        <v>76532701.989999995</v>
      </c>
      <c r="F28" s="6">
        <f t="shared" si="0"/>
        <v>283547039.87</v>
      </c>
      <c r="G28" s="6">
        <v>283112435.81</v>
      </c>
      <c r="H28" s="6">
        <v>282862192.19</v>
      </c>
      <c r="I28" s="6">
        <f t="shared" si="1"/>
        <v>434604.06000000238</v>
      </c>
    </row>
    <row r="29" spans="2:9" x14ac:dyDescent="0.2">
      <c r="B29" s="2"/>
      <c r="C29" s="3" t="s">
        <v>32</v>
      </c>
      <c r="D29" s="6">
        <v>30270499.550000001</v>
      </c>
      <c r="E29" s="6">
        <v>-1668349.47</v>
      </c>
      <c r="F29" s="6">
        <f t="shared" si="0"/>
        <v>28602150.080000002</v>
      </c>
      <c r="G29" s="6">
        <v>28297580.719999999</v>
      </c>
      <c r="H29" s="6">
        <v>26067929.48</v>
      </c>
      <c r="I29" s="6">
        <f t="shared" si="1"/>
        <v>304569.36000000313</v>
      </c>
    </row>
    <row r="30" spans="2:9" x14ac:dyDescent="0.2">
      <c r="B30" s="2"/>
      <c r="C30" s="3" t="s">
        <v>33</v>
      </c>
      <c r="D30" s="6">
        <v>14225861.699999999</v>
      </c>
      <c r="E30" s="6">
        <v>28104617.059999999</v>
      </c>
      <c r="F30" s="6">
        <f t="shared" si="0"/>
        <v>42330478.759999998</v>
      </c>
      <c r="G30" s="6">
        <v>40983977.619999997</v>
      </c>
      <c r="H30" s="6">
        <v>40833150.420000002</v>
      </c>
      <c r="I30" s="6">
        <f t="shared" si="1"/>
        <v>1346501.1400000006</v>
      </c>
    </row>
    <row r="31" spans="2:9" x14ac:dyDescent="0.2">
      <c r="B31" s="2"/>
      <c r="C31" s="3" t="s">
        <v>34</v>
      </c>
      <c r="D31" s="6">
        <v>12194212.99</v>
      </c>
      <c r="E31" s="6">
        <v>383914.72</v>
      </c>
      <c r="F31" s="6">
        <f t="shared" si="0"/>
        <v>12578127.710000001</v>
      </c>
      <c r="G31" s="6">
        <v>12535549.890000001</v>
      </c>
      <c r="H31" s="6">
        <v>12535549.890000001</v>
      </c>
      <c r="I31" s="6">
        <f t="shared" si="1"/>
        <v>42577.820000000298</v>
      </c>
    </row>
    <row r="32" spans="2:9" x14ac:dyDescent="0.2">
      <c r="B32" s="2"/>
      <c r="C32" s="3" t="s">
        <v>35</v>
      </c>
      <c r="D32" s="6">
        <v>161903382.27000001</v>
      </c>
      <c r="E32" s="6">
        <v>25134846.73</v>
      </c>
      <c r="F32" s="6">
        <f t="shared" si="0"/>
        <v>187038229</v>
      </c>
      <c r="G32" s="6">
        <v>186919151.55000001</v>
      </c>
      <c r="H32" s="6">
        <v>186919151.55000001</v>
      </c>
      <c r="I32" s="6">
        <f t="shared" si="1"/>
        <v>119077.44999998808</v>
      </c>
    </row>
    <row r="33" spans="2:9" x14ac:dyDescent="0.2">
      <c r="B33" s="2"/>
      <c r="C33" s="3" t="s">
        <v>36</v>
      </c>
      <c r="D33" s="6">
        <v>44287938.549999997</v>
      </c>
      <c r="E33" s="6">
        <v>31204226.440000001</v>
      </c>
      <c r="F33" s="6">
        <f t="shared" si="0"/>
        <v>75492164.989999995</v>
      </c>
      <c r="G33" s="6">
        <v>74996581.640000001</v>
      </c>
      <c r="H33" s="6">
        <v>74749733.640000001</v>
      </c>
      <c r="I33" s="6">
        <f t="shared" si="1"/>
        <v>495583.34999999404</v>
      </c>
    </row>
    <row r="34" spans="2:9" x14ac:dyDescent="0.2">
      <c r="B34" s="2"/>
      <c r="C34" s="3" t="s">
        <v>37</v>
      </c>
      <c r="D34" s="6">
        <v>1884129.99</v>
      </c>
      <c r="E34" s="6">
        <v>-225349.27</v>
      </c>
      <c r="F34" s="6">
        <f t="shared" si="0"/>
        <v>1658780.72</v>
      </c>
      <c r="G34" s="6">
        <v>1521924.98</v>
      </c>
      <c r="H34" s="6">
        <v>1513895.98</v>
      </c>
      <c r="I34" s="6">
        <f t="shared" si="1"/>
        <v>136855.74</v>
      </c>
    </row>
    <row r="35" spans="2:9" x14ac:dyDescent="0.2">
      <c r="B35" s="2"/>
      <c r="C35" s="3" t="s">
        <v>38</v>
      </c>
      <c r="D35" s="6">
        <v>24977358.030000001</v>
      </c>
      <c r="E35" s="6">
        <v>-3694210</v>
      </c>
      <c r="F35" s="6">
        <f t="shared" si="0"/>
        <v>21283148.030000001</v>
      </c>
      <c r="G35" s="6">
        <v>21194688.120000001</v>
      </c>
      <c r="H35" s="6">
        <v>21146453</v>
      </c>
      <c r="I35" s="6">
        <f t="shared" si="1"/>
        <v>88459.910000000149</v>
      </c>
    </row>
    <row r="36" spans="2:9" x14ac:dyDescent="0.2">
      <c r="B36" s="2"/>
      <c r="C36" s="3" t="s">
        <v>39</v>
      </c>
      <c r="D36" s="6">
        <v>46314804.590000004</v>
      </c>
      <c r="E36" s="6">
        <v>-9508876.4299999997</v>
      </c>
      <c r="F36" s="6">
        <f t="shared" si="0"/>
        <v>36805928.160000004</v>
      </c>
      <c r="G36" s="6">
        <v>36794011.909999996</v>
      </c>
      <c r="H36" s="6">
        <v>36794011.909999996</v>
      </c>
      <c r="I36" s="6">
        <f t="shared" si="1"/>
        <v>11916.250000007451</v>
      </c>
    </row>
    <row r="37" spans="2:9" s="9" customFormat="1" x14ac:dyDescent="0.2">
      <c r="B37" s="12" t="s">
        <v>40</v>
      </c>
      <c r="C37" s="13"/>
      <c r="D37" s="8">
        <v>230729428.06</v>
      </c>
      <c r="E37" s="8">
        <v>74575984.170000002</v>
      </c>
      <c r="F37" s="8">
        <f t="shared" si="0"/>
        <v>305305412.23000002</v>
      </c>
      <c r="G37" s="8">
        <v>304856840.16000003</v>
      </c>
      <c r="H37" s="8">
        <v>299733828.33999997</v>
      </c>
      <c r="I37" s="8">
        <f t="shared" si="1"/>
        <v>448572.06999999285</v>
      </c>
    </row>
    <row r="38" spans="2:9" x14ac:dyDescent="0.2">
      <c r="B38" s="2"/>
      <c r="C38" s="3" t="s">
        <v>41</v>
      </c>
      <c r="D38" s="6">
        <v>0</v>
      </c>
      <c r="E38" s="6">
        <v>16000000</v>
      </c>
      <c r="F38" s="6">
        <f t="shared" si="0"/>
        <v>16000000</v>
      </c>
      <c r="G38" s="6">
        <v>16000000</v>
      </c>
      <c r="H38" s="6">
        <v>16000000</v>
      </c>
      <c r="I38" s="6">
        <f t="shared" si="1"/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si="0"/>
        <v>0</v>
      </c>
      <c r="G39" s="6">
        <v>0</v>
      </c>
      <c r="H39" s="6">
        <v>0</v>
      </c>
      <c r="I39" s="6">
        <f t="shared" si="1"/>
        <v>0</v>
      </c>
    </row>
    <row r="40" spans="2:9" x14ac:dyDescent="0.2">
      <c r="B40" s="2"/>
      <c r="C40" s="3" t="s">
        <v>43</v>
      </c>
      <c r="D40" s="6">
        <v>193857275.15000001</v>
      </c>
      <c r="E40" s="6">
        <v>44498977.109999999</v>
      </c>
      <c r="F40" s="6">
        <f t="shared" si="0"/>
        <v>238356252.25999999</v>
      </c>
      <c r="G40" s="6">
        <v>238355883.55000001</v>
      </c>
      <c r="H40" s="6">
        <v>233346324.66999999</v>
      </c>
      <c r="I40" s="6">
        <f t="shared" si="1"/>
        <v>368.70999997854233</v>
      </c>
    </row>
    <row r="41" spans="2:9" x14ac:dyDescent="0.2">
      <c r="B41" s="2"/>
      <c r="C41" s="3" t="s">
        <v>44</v>
      </c>
      <c r="D41" s="6">
        <v>33397288.34</v>
      </c>
      <c r="E41" s="6">
        <v>15551871.630000001</v>
      </c>
      <c r="F41" s="6">
        <f t="shared" si="0"/>
        <v>48949159.969999999</v>
      </c>
      <c r="G41" s="6">
        <v>48500956.609999999</v>
      </c>
      <c r="H41" s="6">
        <v>48387503.469999999</v>
      </c>
      <c r="I41" s="6">
        <f t="shared" si="1"/>
        <v>448203.3599999994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0"/>
        <v>0</v>
      </c>
      <c r="G42" s="6">
        <v>0</v>
      </c>
      <c r="H42" s="6">
        <v>0</v>
      </c>
      <c r="I42" s="6">
        <f t="shared" si="1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0"/>
        <v>0</v>
      </c>
      <c r="G43" s="6">
        <v>0</v>
      </c>
      <c r="H43" s="6">
        <v>0</v>
      </c>
      <c r="I43" s="6">
        <f t="shared" si="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0"/>
        <v>0</v>
      </c>
      <c r="G44" s="6">
        <v>0</v>
      </c>
      <c r="H44" s="6">
        <v>0</v>
      </c>
      <c r="I44" s="6">
        <f t="shared" si="1"/>
        <v>0</v>
      </c>
    </row>
    <row r="45" spans="2:9" x14ac:dyDescent="0.2">
      <c r="B45" s="2"/>
      <c r="C45" s="3" t="s">
        <v>48</v>
      </c>
      <c r="D45" s="6">
        <v>0</v>
      </c>
      <c r="E45" s="6">
        <v>1000000</v>
      </c>
      <c r="F45" s="6">
        <f t="shared" si="0"/>
        <v>1000000</v>
      </c>
      <c r="G45" s="6">
        <v>1000000</v>
      </c>
      <c r="H45" s="6">
        <v>1000000</v>
      </c>
      <c r="I45" s="6">
        <f t="shared" si="1"/>
        <v>0</v>
      </c>
    </row>
    <row r="46" spans="2:9" x14ac:dyDescent="0.2">
      <c r="B46" s="2"/>
      <c r="C46" s="3" t="s">
        <v>49</v>
      </c>
      <c r="D46" s="6">
        <v>3474864.57</v>
      </c>
      <c r="E46" s="6">
        <v>-2474864.5699999998</v>
      </c>
      <c r="F46" s="6">
        <f t="shared" si="0"/>
        <v>1000000</v>
      </c>
      <c r="G46" s="6">
        <v>1000000</v>
      </c>
      <c r="H46" s="6">
        <v>1000000</v>
      </c>
      <c r="I46" s="6">
        <f t="shared" si="1"/>
        <v>0</v>
      </c>
    </row>
    <row r="47" spans="2:9" s="9" customFormat="1" x14ac:dyDescent="0.2">
      <c r="B47" s="12" t="s">
        <v>50</v>
      </c>
      <c r="C47" s="13"/>
      <c r="D47" s="8">
        <v>18279617.449999999</v>
      </c>
      <c r="E47" s="8">
        <v>21216527.670000002</v>
      </c>
      <c r="F47" s="8">
        <f t="shared" si="0"/>
        <v>39496145.120000005</v>
      </c>
      <c r="G47" s="8">
        <v>39324209.100000001</v>
      </c>
      <c r="H47" s="8">
        <v>39324209.100000001</v>
      </c>
      <c r="I47" s="8">
        <f t="shared" si="1"/>
        <v>171936.02000000328</v>
      </c>
    </row>
    <row r="48" spans="2:9" x14ac:dyDescent="0.2">
      <c r="B48" s="2"/>
      <c r="C48" s="3" t="s">
        <v>51</v>
      </c>
      <c r="D48" s="6">
        <v>994276.27</v>
      </c>
      <c r="E48" s="6">
        <v>3808369.23</v>
      </c>
      <c r="F48" s="6">
        <f t="shared" si="0"/>
        <v>4802645.5</v>
      </c>
      <c r="G48" s="6">
        <v>4783154.8600000003</v>
      </c>
      <c r="H48" s="6">
        <v>4783154.8600000003</v>
      </c>
      <c r="I48" s="6">
        <f t="shared" si="1"/>
        <v>19490.639999999665</v>
      </c>
    </row>
    <row r="49" spans="2:9" x14ac:dyDescent="0.2">
      <c r="B49" s="2"/>
      <c r="C49" s="3" t="s">
        <v>52</v>
      </c>
      <c r="D49" s="6">
        <v>271495.43</v>
      </c>
      <c r="E49" s="6">
        <v>5617799.0999999996</v>
      </c>
      <c r="F49" s="6">
        <f t="shared" si="0"/>
        <v>5889294.5299999993</v>
      </c>
      <c r="G49" s="6">
        <v>5843190</v>
      </c>
      <c r="H49" s="6">
        <v>5843190</v>
      </c>
      <c r="I49" s="6">
        <f t="shared" si="1"/>
        <v>46104.529999999329</v>
      </c>
    </row>
    <row r="50" spans="2:9" x14ac:dyDescent="0.2">
      <c r="B50" s="2"/>
      <c r="C50" s="3" t="s">
        <v>53</v>
      </c>
      <c r="D50" s="6">
        <v>96884.94</v>
      </c>
      <c r="E50" s="6">
        <v>-96884.94</v>
      </c>
      <c r="F50" s="6">
        <f t="shared" si="0"/>
        <v>0</v>
      </c>
      <c r="G50" s="6">
        <v>0</v>
      </c>
      <c r="H50" s="6">
        <v>0</v>
      </c>
      <c r="I50" s="6">
        <f t="shared" si="1"/>
        <v>0</v>
      </c>
    </row>
    <row r="51" spans="2:9" x14ac:dyDescent="0.2">
      <c r="B51" s="2"/>
      <c r="C51" s="3" t="s">
        <v>54</v>
      </c>
      <c r="D51" s="6">
        <v>0</v>
      </c>
      <c r="E51" s="6">
        <v>10345793</v>
      </c>
      <c r="F51" s="6">
        <f t="shared" si="0"/>
        <v>10345793</v>
      </c>
      <c r="G51" s="6">
        <v>10345791.51</v>
      </c>
      <c r="H51" s="6">
        <v>10345791.51</v>
      </c>
      <c r="I51" s="6">
        <f t="shared" si="1"/>
        <v>1.4900000002235174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0"/>
        <v>0</v>
      </c>
      <c r="G52" s="6">
        <v>0</v>
      </c>
      <c r="H52" s="6">
        <v>0</v>
      </c>
      <c r="I52" s="6">
        <f t="shared" si="1"/>
        <v>0</v>
      </c>
    </row>
    <row r="53" spans="2:9" x14ac:dyDescent="0.2">
      <c r="B53" s="2"/>
      <c r="C53" s="3" t="s">
        <v>56</v>
      </c>
      <c r="D53" s="6">
        <v>2744960.81</v>
      </c>
      <c r="E53" s="6">
        <v>1455357.92</v>
      </c>
      <c r="F53" s="6">
        <f t="shared" si="0"/>
        <v>4200318.7300000004</v>
      </c>
      <c r="G53" s="6">
        <v>4093980.14</v>
      </c>
      <c r="H53" s="6">
        <v>4093980.14</v>
      </c>
      <c r="I53" s="6">
        <f t="shared" si="1"/>
        <v>106338.59000000032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0"/>
        <v>0</v>
      </c>
      <c r="G54" s="6">
        <v>0</v>
      </c>
      <c r="H54" s="6">
        <v>0</v>
      </c>
      <c r="I54" s="6">
        <f t="shared" si="1"/>
        <v>0</v>
      </c>
    </row>
    <row r="55" spans="2:9" x14ac:dyDescent="0.2">
      <c r="B55" s="2"/>
      <c r="C55" s="3" t="s">
        <v>58</v>
      </c>
      <c r="D55" s="6">
        <v>14172000</v>
      </c>
      <c r="E55" s="6">
        <v>-28948.639999999999</v>
      </c>
      <c r="F55" s="6">
        <f t="shared" si="0"/>
        <v>14143051.359999999</v>
      </c>
      <c r="G55" s="6">
        <v>14143051.359999999</v>
      </c>
      <c r="H55" s="6">
        <v>14143051.359999999</v>
      </c>
      <c r="I55" s="6">
        <f t="shared" si="1"/>
        <v>0</v>
      </c>
    </row>
    <row r="56" spans="2:9" x14ac:dyDescent="0.2">
      <c r="B56" s="2"/>
      <c r="C56" s="3" t="s">
        <v>59</v>
      </c>
      <c r="D56" s="6">
        <v>0</v>
      </c>
      <c r="E56" s="6">
        <v>115042</v>
      </c>
      <c r="F56" s="6">
        <f t="shared" si="0"/>
        <v>115042</v>
      </c>
      <c r="G56" s="6">
        <v>115041.23</v>
      </c>
      <c r="H56" s="6">
        <v>115041.23</v>
      </c>
      <c r="I56" s="6">
        <f t="shared" si="1"/>
        <v>0.77000000000407454</v>
      </c>
    </row>
    <row r="57" spans="2:9" s="9" customFormat="1" x14ac:dyDescent="0.2">
      <c r="B57" s="12" t="s">
        <v>60</v>
      </c>
      <c r="C57" s="13"/>
      <c r="D57" s="8">
        <v>138311131.58000001</v>
      </c>
      <c r="E57" s="8">
        <v>659398461.44000006</v>
      </c>
      <c r="F57" s="8">
        <f t="shared" si="0"/>
        <v>797709593.0200001</v>
      </c>
      <c r="G57" s="8">
        <v>761152944.14999998</v>
      </c>
      <c r="H57" s="8">
        <v>761152944.14999998</v>
      </c>
      <c r="I57" s="8">
        <f t="shared" si="1"/>
        <v>36556648.870000124</v>
      </c>
    </row>
    <row r="58" spans="2:9" x14ac:dyDescent="0.2">
      <c r="B58" s="2"/>
      <c r="C58" s="3" t="s">
        <v>61</v>
      </c>
      <c r="D58" s="6">
        <v>56249850.079999998</v>
      </c>
      <c r="E58" s="6">
        <v>36854838.219999999</v>
      </c>
      <c r="F58" s="6">
        <f t="shared" si="0"/>
        <v>93104688.299999997</v>
      </c>
      <c r="G58" s="6">
        <v>93036972.340000004</v>
      </c>
      <c r="H58" s="6">
        <v>93036972.340000004</v>
      </c>
      <c r="I58" s="6">
        <f t="shared" si="1"/>
        <v>67715.959999993443</v>
      </c>
    </row>
    <row r="59" spans="2:9" x14ac:dyDescent="0.2">
      <c r="B59" s="2"/>
      <c r="C59" s="3" t="s">
        <v>62</v>
      </c>
      <c r="D59" s="6">
        <v>82061281.5</v>
      </c>
      <c r="E59" s="6">
        <v>622543623.22000003</v>
      </c>
      <c r="F59" s="6">
        <f t="shared" si="0"/>
        <v>704604904.72000003</v>
      </c>
      <c r="G59" s="6">
        <v>668115971.80999994</v>
      </c>
      <c r="H59" s="6">
        <v>668115971.80999994</v>
      </c>
      <c r="I59" s="6">
        <f t="shared" si="1"/>
        <v>36488932.910000086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0"/>
        <v>0</v>
      </c>
      <c r="G60" s="6">
        <v>0</v>
      </c>
      <c r="H60" s="6">
        <v>0</v>
      </c>
      <c r="I60" s="6">
        <f t="shared" si="1"/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8">
        <f t="shared" si="0"/>
        <v>0</v>
      </c>
      <c r="G61" s="8">
        <v>0</v>
      </c>
      <c r="H61" s="8">
        <v>0</v>
      </c>
      <c r="I61" s="6">
        <f t="shared" si="1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0"/>
        <v>0</v>
      </c>
      <c r="G62" s="6">
        <v>0</v>
      </c>
      <c r="H62" s="6">
        <v>0</v>
      </c>
      <c r="I62" s="6">
        <f t="shared" si="1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0"/>
        <v>0</v>
      </c>
      <c r="G63" s="6">
        <v>0</v>
      </c>
      <c r="H63" s="6">
        <v>0</v>
      </c>
      <c r="I63" s="6">
        <f t="shared" si="1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0"/>
        <v>0</v>
      </c>
      <c r="G64" s="6">
        <v>0</v>
      </c>
      <c r="H64" s="6">
        <v>0</v>
      </c>
      <c r="I64" s="6">
        <f t="shared" si="1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0"/>
        <v>0</v>
      </c>
      <c r="G65" s="6">
        <v>0</v>
      </c>
      <c r="H65" s="6">
        <v>0</v>
      </c>
      <c r="I65" s="6">
        <f t="shared" si="1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0"/>
        <v>0</v>
      </c>
      <c r="G66" s="6">
        <v>0</v>
      </c>
      <c r="H66" s="6">
        <v>0</v>
      </c>
      <c r="I66" s="6">
        <f t="shared" si="1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0"/>
        <v>0</v>
      </c>
      <c r="G67" s="6">
        <v>0</v>
      </c>
      <c r="H67" s="6">
        <v>0</v>
      </c>
      <c r="I67" s="6">
        <f t="shared" si="1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0"/>
        <v>0</v>
      </c>
      <c r="G68" s="6">
        <v>0</v>
      </c>
      <c r="H68" s="6">
        <v>0</v>
      </c>
      <c r="I68" s="6">
        <f t="shared" si="1"/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6">
        <f t="shared" si="0"/>
        <v>0</v>
      </c>
      <c r="G69" s="8">
        <v>0</v>
      </c>
      <c r="H69" s="8">
        <v>0</v>
      </c>
      <c r="I69" s="8">
        <f t="shared" si="1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0"/>
        <v>0</v>
      </c>
      <c r="G70" s="6">
        <v>0</v>
      </c>
      <c r="H70" s="6">
        <v>0</v>
      </c>
      <c r="I70" s="6">
        <f t="shared" si="1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0"/>
        <v>0</v>
      </c>
      <c r="G71" s="6">
        <v>0</v>
      </c>
      <c r="H71" s="6">
        <v>0</v>
      </c>
      <c r="I71" s="6">
        <f t="shared" si="1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0"/>
        <v>0</v>
      </c>
      <c r="G72" s="6">
        <v>0</v>
      </c>
      <c r="H72" s="6">
        <v>0</v>
      </c>
      <c r="I72" s="6">
        <f t="shared" si="1"/>
        <v>0</v>
      </c>
    </row>
    <row r="73" spans="2:9" s="9" customFormat="1" x14ac:dyDescent="0.2">
      <c r="B73" s="12" t="s">
        <v>76</v>
      </c>
      <c r="C73" s="13"/>
      <c r="D73" s="8">
        <v>30000000</v>
      </c>
      <c r="E73" s="8">
        <v>-5914592.5499999998</v>
      </c>
      <c r="F73" s="8">
        <f t="shared" si="0"/>
        <v>24085407.449999999</v>
      </c>
      <c r="G73" s="8">
        <v>24085406.5</v>
      </c>
      <c r="H73" s="8">
        <v>24085406.5</v>
      </c>
      <c r="I73" s="8">
        <f t="shared" si="1"/>
        <v>0.94999999925494194</v>
      </c>
    </row>
    <row r="74" spans="2:9" x14ac:dyDescent="0.2">
      <c r="B74" s="2"/>
      <c r="C74" s="3" t="s">
        <v>77</v>
      </c>
      <c r="D74" s="6">
        <v>10000000</v>
      </c>
      <c r="E74" s="6">
        <v>8738211.8000000007</v>
      </c>
      <c r="F74" s="6">
        <f t="shared" si="0"/>
        <v>18738211.800000001</v>
      </c>
      <c r="G74" s="6">
        <v>18738211.800000001</v>
      </c>
      <c r="H74" s="6">
        <v>18738211.800000001</v>
      </c>
      <c r="I74" s="6">
        <f t="shared" si="1"/>
        <v>0</v>
      </c>
    </row>
    <row r="75" spans="2:9" x14ac:dyDescent="0.2">
      <c r="B75" s="2"/>
      <c r="C75" s="3" t="s">
        <v>78</v>
      </c>
      <c r="D75" s="6">
        <v>20000000</v>
      </c>
      <c r="E75" s="6">
        <v>-14652804.35</v>
      </c>
      <c r="F75" s="6">
        <f t="shared" ref="F75:F80" si="2">+D75+E75</f>
        <v>5347195.6500000004</v>
      </c>
      <c r="G75" s="6">
        <v>5347194.7</v>
      </c>
      <c r="H75" s="6">
        <v>5347194.7</v>
      </c>
      <c r="I75" s="6">
        <f t="shared" ref="I75:I80" si="3">+F75-G75</f>
        <v>0.95000000018626451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2"/>
        <v>0</v>
      </c>
      <c r="G76" s="6">
        <v>0</v>
      </c>
      <c r="H76" s="6">
        <v>0</v>
      </c>
      <c r="I76" s="6">
        <f t="shared" si="3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2"/>
        <v>0</v>
      </c>
      <c r="G77" s="6">
        <v>0</v>
      </c>
      <c r="H77" s="6">
        <v>0</v>
      </c>
      <c r="I77" s="6">
        <f t="shared" si="3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2"/>
        <v>0</v>
      </c>
      <c r="G78" s="6">
        <v>0</v>
      </c>
      <c r="H78" s="6">
        <v>0</v>
      </c>
      <c r="I78" s="6">
        <f t="shared" si="3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2"/>
        <v>0</v>
      </c>
      <c r="G79" s="6">
        <v>0</v>
      </c>
      <c r="H79" s="6">
        <v>0</v>
      </c>
      <c r="I79" s="6">
        <f t="shared" si="3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2"/>
        <v>0</v>
      </c>
      <c r="G80" s="6">
        <v>0</v>
      </c>
      <c r="H80" s="6">
        <v>0</v>
      </c>
      <c r="I80" s="6">
        <f t="shared" si="3"/>
        <v>0</v>
      </c>
    </row>
    <row r="81" spans="2:9" ht="12.75" thickBot="1" x14ac:dyDescent="0.25">
      <c r="B81" s="14" t="s">
        <v>84</v>
      </c>
      <c r="C81" s="15"/>
      <c r="D81" s="7">
        <v>1534645564</v>
      </c>
      <c r="E81" s="7">
        <f>+E73+E57+E47+E37+E27+E17+E9</f>
        <v>1236811795.76</v>
      </c>
      <c r="F81" s="7">
        <f>+E81+D81</f>
        <v>2771457359.7600002</v>
      </c>
      <c r="G81" s="7">
        <v>2729070306</v>
      </c>
      <c r="H81" s="7">
        <v>2718762640.5300002</v>
      </c>
      <c r="I81" s="7">
        <f>+I73+I57+I47+I37+I27+I17+I9</f>
        <v>42387053.760000058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2017-06-13T16:34:09Z</cp:lastPrinted>
  <dcterms:created xsi:type="dcterms:W3CDTF">2015-10-07T18:40:37Z</dcterms:created>
  <dcterms:modified xsi:type="dcterms:W3CDTF">2018-02-12T16:42:42Z</dcterms:modified>
</cp:coreProperties>
</file>